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JNIŠTVO 1\TAJNIŠTVO\2020\JEDNOSTAVNA NABAVA\Rekonstrukcija stepeniša i prilaza školi\"/>
    </mc:Choice>
  </mc:AlternateContent>
  <bookViews>
    <workbookView xWindow="0" yWindow="0" windowWidth="24000" windowHeight="9135"/>
  </bookViews>
  <sheets>
    <sheet name="Građevinski radovi" sheetId="1" r:id="rId1"/>
  </sheets>
  <definedNames>
    <definedName name="ab_radovi">'Građevinski radovi'!#REF!</definedName>
    <definedName name="el_instalacije_JS">'Građevinski radovi'!#REF!</definedName>
    <definedName name="el_priključak_JS">'Građevinski radovi'!#REF!</definedName>
    <definedName name="el_rasvjetna_tijela_JS">'Građevinski radovi'!#REF!</definedName>
    <definedName name="el_razdjelnice_JS">'Građevinski radovi'!#REF!</definedName>
    <definedName name="el_ukupno_JS">'Građevinski radovi'!#REF!</definedName>
    <definedName name="fasada">'Građevinski radovi'!#REF!</definedName>
    <definedName name="_xlnm.Print_Titles" localSheetId="0">'Građevinski radovi'!$A:$G,'Građevinski radovi'!$2:$3</definedName>
    <definedName name="ispit_kontrola">'Građevinski radovi'!#REF!</definedName>
    <definedName name="Izolaterski">'Građevinski radovi'!#REF!</definedName>
    <definedName name="Keramika">'Građevinski radovi'!#REF!</definedName>
    <definedName name="Limarski">'Građevinski radovi'!#REF!</definedName>
    <definedName name="LPS_ukupno">'Građevinski radovi'!#REF!</definedName>
    <definedName name="montaža_ViK">'Građevinski radovi'!#REF!</definedName>
    <definedName name="Okoliš">'Građevinski radovi'!#REF!</definedName>
    <definedName name="PARKET">'Građevinski radovi'!#REF!</definedName>
    <definedName name="_xlnm.Print_Area" localSheetId="0">'Građevinski radovi'!$A$2:$G$73</definedName>
    <definedName name="pokrivački">'Građevinski radovi'!#REF!</definedName>
    <definedName name="sanitarije">'Građevinski radovi'!#REF!</definedName>
    <definedName name="soboslikar">'Građevinski radovi'!#REF!</definedName>
    <definedName name="STOLARSKI">'Građevinski radovi'!#REF!</definedName>
    <definedName name="Telefonija_ukup">'Građevinski radovi'!#REF!</definedName>
    <definedName name="tesarski">'Građevinski radovi'!#REF!</definedName>
    <definedName name="uklanjanje_demontaza">'Građevinski radovi'!#REF!</definedName>
    <definedName name="zemljani">'Građevinski radovi'!#REF!</definedName>
    <definedName name="zidarski">'Građevinski radovi'!#REF!</definedName>
  </definedNames>
  <calcPr calcId="152511"/>
</workbook>
</file>

<file path=xl/calcChain.xml><?xml version="1.0" encoding="utf-8"?>
<calcChain xmlns="http://schemas.openxmlformats.org/spreadsheetml/2006/main">
  <c r="G56" i="1" l="1"/>
  <c r="G25" i="1"/>
  <c r="G28" i="1"/>
  <c r="G31" i="1"/>
  <c r="G34" i="1"/>
  <c r="G40" i="1"/>
  <c r="G43" i="1"/>
  <c r="G49" i="1"/>
  <c r="G46" i="1"/>
  <c r="G37" i="1"/>
  <c r="G22" i="1"/>
  <c r="G58" i="1" l="1"/>
  <c r="G53" i="1"/>
  <c r="G19" i="1"/>
  <c r="G16" i="1"/>
  <c r="G13" i="1"/>
  <c r="G10" i="1"/>
  <c r="G52" i="1"/>
  <c r="G65" i="1" l="1"/>
  <c r="G67" i="1" s="1"/>
  <c r="G69" i="1" s="1"/>
  <c r="G71" i="1" s="1"/>
</calcChain>
</file>

<file path=xl/sharedStrings.xml><?xml version="1.0" encoding="utf-8"?>
<sst xmlns="http://schemas.openxmlformats.org/spreadsheetml/2006/main" count="78" uniqueCount="65">
  <si>
    <t>Red.br.</t>
  </si>
  <si>
    <t>OPIS</t>
  </si>
  <si>
    <t>Jed.mj.</t>
  </si>
  <si>
    <t>Količina</t>
  </si>
  <si>
    <t>Jed.cijena (kn)</t>
  </si>
  <si>
    <t>Ukupno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</si>
  <si>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</si>
  <si>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UKUPNA VRIJEDNOST RADOVA:</t>
  </si>
  <si>
    <t>PDV (25%):</t>
  </si>
  <si>
    <t>SVEUKUPNO:</t>
  </si>
  <si>
    <t>1.1</t>
  </si>
  <si>
    <t>1.3</t>
  </si>
  <si>
    <t>1.2.</t>
  </si>
  <si>
    <t xml:space="preserve">m² </t>
  </si>
  <si>
    <t>Obračun po m²  izvedene površine</t>
  </si>
  <si>
    <t>1.4</t>
  </si>
  <si>
    <t xml:space="preserve"> GRAĐEVINSKO OBRTNIČKI RADOVI</t>
  </si>
  <si>
    <t>1.5.</t>
  </si>
  <si>
    <t>1.6.</t>
  </si>
  <si>
    <t>Obračun po m² očišćene površine</t>
  </si>
  <si>
    <t>Krpanje, ravnanje i popravak temeljne baze stepeništa (podloge) dobetoniravanjem uz upotrebu oplate i armature na onim djelovima stepeništa gdje je potrebno. Beton klase C 25/30. U cijenu uračunat sav rad i materijal.</t>
  </si>
  <si>
    <t>1.7.</t>
  </si>
  <si>
    <t xml:space="preserve">Čišćenje gradilišta za vrijeme i nakon radova. Svu okolinu dovesti u prvobitno stanje. </t>
  </si>
  <si>
    <t>komplet</t>
  </si>
  <si>
    <t>1. RADOVI:</t>
  </si>
  <si>
    <t>Gazišta i podest</t>
  </si>
  <si>
    <t>Čela stepenica</t>
  </si>
  <si>
    <t>Dobava materijala te oblaganje vanjskog stepeništa, pločama paljenog granita, debljine 3 cm. Ploče se polažu u sloj cementnog morta na prethodno izvedenu betonsku podlogu. Fuge izvesti minimalne veličine, a maksimalno 1 mm. Koristit će se format ploča ovisno o tlocrtnoj geometriji stepeništa.</t>
  </si>
  <si>
    <t>OŠ Kalnik</t>
  </si>
  <si>
    <t xml:space="preserve"> RADOVI NA SANACIJI ULAZNOG STEPENIŠTA U ŠKOLU</t>
  </si>
  <si>
    <t>REKAPITULACIJA (OŠ Kalnik)</t>
  </si>
  <si>
    <t>m³</t>
  </si>
  <si>
    <t>Obračun se vrši po m³ iskopanog materijala</t>
  </si>
  <si>
    <t>m'</t>
  </si>
  <si>
    <t xml:space="preserve">Nabava, doprema i ugradnja opločnika za izradu prilaza glavnom ulazu u školu i okolnim stazama. Opločnik debljine 60 mm, oblik po izboru u svemu prema uputi proizvođaća i pravilima struke. U cijenu uključiti i zapunjavanje fuga kvarcnim pijeskom, te nabijanje do potrebne zbijenosti. </t>
  </si>
  <si>
    <t>Obračun po m² ugrađene površine</t>
  </si>
  <si>
    <t>m²</t>
  </si>
  <si>
    <t>1.8.</t>
  </si>
  <si>
    <t>Obračun po m²  isplanirane posteljice.</t>
  </si>
  <si>
    <t xml:space="preserve">Planiranje i valjanje posteljice. Valjanje obaviti odgovarajućim strojem manje težine i širine. </t>
  </si>
  <si>
    <t>1.9.</t>
  </si>
  <si>
    <t>1.10.</t>
  </si>
  <si>
    <t>1.11.</t>
  </si>
  <si>
    <t>Obračun po m³ izbetoniranog temelja</t>
  </si>
  <si>
    <t>kg</t>
  </si>
  <si>
    <t>1.13.</t>
  </si>
  <si>
    <t>1.12.</t>
  </si>
  <si>
    <t>Armiranje potpornog zida rebrastom armaturom B500. U cijenu je uključena nabava, siječenje, savijanje, doprema, sklapanje i vezivanje armature.</t>
  </si>
  <si>
    <t>Armiranje potpornog zida mrežastom armaturom B500. U cijenu je uključena nabava, siječenje, savijanje, doprema, sklapanje i vezivanje armature.</t>
  </si>
  <si>
    <t>1.14.</t>
  </si>
  <si>
    <t>1.15.</t>
  </si>
  <si>
    <t xml:space="preserve">Strojni i ručni iskop zemlje " C" kategorije za posteljicu prilaza školi i površina okolne staze do dubine 60 cm. Cijenom je obuhvaćen iskop, svi transporti te deponiranje iskopanog materijala na stalnoj deponiji i svi radovi potrebni do završetka radova. </t>
  </si>
  <si>
    <t xml:space="preserve">Obračun po m³ </t>
  </si>
  <si>
    <t>1.16.</t>
  </si>
  <si>
    <t>1.17.</t>
  </si>
  <si>
    <t>Obrada stepeništa i dijela ulaza od betona emulzijom - impregnacijom. Impregnacija očišćenih i dobro otprašenih površina vanjskog stubišta (podesta, čela i gazišta) sredstvom za povećanje prionjivosti i hidrofobnih svojstava. Nanosi se po cijeloj površini stepeništa. Sredstvo se nanosi špricanjem u više slojeva.</t>
  </si>
  <si>
    <t>Nabava, doprema i ugradnja gornjeg nosivog tamponskog sloja debljine d=50 cm od tucanika 0-63 mm sa potrebnim zbijanjem.Tamponski sloj se ugrađuje na uređenu zemljanu posteljicu i modul stišljivosti tampona treba biti Ms=60 N/mm2. Ovaj sloj se ugrađuje na dijelu gdje se ugrađuju opločnici.</t>
  </si>
  <si>
    <t>Izrada podloge za temelje potpornog zida betonom C 12/15, debljine d=10 cm. Spremanje betona, transport i samu ugradnju treba obaviti prema važećim tehničkim normativima za beton i armirani beton. Betoniranje temelja treba izvesti u različitim visinama u zavisnosti od pada okolnog terena.</t>
  </si>
  <si>
    <t>Izrada temelja potpornog zida betonom C 30/37, dubine d=50 cm. Spremanje betona, transport i samu ugradnju treba obaviti prema važećim tehničkim normativima za beton i armirani beton. Prije betoniranja u temelj zida treba ugraditi armaturu koja je obračunata u posebnoj stavci. Jedinična cijena treba sadržati i eventualnu potrebnu oplatu. Betoniranje temelja treba izvesti u različitim visinama u zavisnosti od pada okolnog terena.</t>
  </si>
  <si>
    <t>Obračun po m² ugrađene i obrađene površine</t>
  </si>
  <si>
    <t xml:space="preserve">Zidarska dorada zida na stepeništu sa desne strane, siporeks blokovima. Izravnanje žbuke vanjskih zidova glet masom za vanjske radove. Stavka obuhvaća vrijednost svih radova i materijala potrebnih za izvršenje. </t>
  </si>
  <si>
    <t>Grubo i fino čišćenje čeličnim četkama i otprašivanjem stare betonske podloge na koju se polaže nova podloga. Sa betona je potrebno u cijelosti skinuti sve nečistoće, masnoće, staro ljepilo i dr. Podloga mora biti u potpunosti očišćena i pripremljena za nanošenje zaštitnih premaza.</t>
  </si>
  <si>
    <t>Betoniranje potpornog zidića stepeništa u dvostranoj glatkoj oplati. Zidić prati smjer padine stepeništa i okolnog terena, duljine 10 m, debljine 20 cm, prosječne vsine 50 cm, betonom C 30/37. Ugradnju betona vršiti uz obavezno njegovanje i vibriranje betona s prethodnim pripremama za obradu radnih reški. U stavku je uračunata izrada oplate i ugradnja armature u potporni zid.</t>
  </si>
  <si>
    <t>Nabava, doprema i ugradba tipskih parkovnih ravnih betonskih rubnjaka. Rubnjaci dimenzija 8×20×100 cm. Rubnjaci se polažu na betonsku podlogu od betona C12/15, debljine 10 cm. Reške između rubnjaka treba zapuniti cementnim mortom 1:2 i fugirati. Obračun se vrši po m¹ ugrađenog rubnjaka sa svim radom i potrebnim materijalom, do potpune gotovosti.</t>
  </si>
  <si>
    <t xml:space="preserve">Pažljivo rušenje i uklanjanje postojeće oštećene kamene obloge stepeništa i uništenog dijela temeljne baze stepeništa, razbijanje i vađenje betonskog sloja postojeće betonske staze prosječne debljine 12 cm te razbijanje postojećeg potpornog zida i temelja stepeništa duljine 10 m. Razbija se ručnim elektro-pneumatskim alatima. Prilikom razbijanja potrebno paziti kako se nebi oštetila postojeća podloga od kulir ploča na stepeništu. Uključeni su svi troškovi uklanjanja, utovara, prijevoza i deponiranje na deponiju koju investitor ne osigurava te eventualno rezanje asfalta kod potpornog zida.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</si>
</sst>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;[Red]#,##0.00"/>
  </numFmts>
  <fonts count="19" x14ac:knownFonts="1">
    <font>
      <sz val="10"/>
      <name val="Arial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3" fillId="0" borderId="0">
      <alignment horizontal="justify" vertical="top"/>
    </xf>
    <xf numFmtId="0" fontId="14" fillId="0" borderId="0"/>
    <xf numFmtId="0" fontId="15" fillId="0" borderId="0"/>
    <xf numFmtId="0" fontId="6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2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0"/>
    </xf>
    <xf numFmtId="2" fontId="8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1" fillId="0" borderId="0" xfId="0" applyNumberFormat="1" applyFont="1" applyAlignment="1">
      <alignment horizontal="center" vertical="top"/>
    </xf>
    <xf numFmtId="0" fontId="16" fillId="0" borderId="0" xfId="0" applyFont="1"/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49" fontId="11" fillId="0" borderId="0" xfId="0" applyNumberFormat="1" applyFont="1" applyBorder="1" applyAlignment="1">
      <alignment vertical="top" wrapText="1"/>
    </xf>
    <xf numFmtId="2" fontId="12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right" vertical="top" indent="1"/>
    </xf>
    <xf numFmtId="4" fontId="11" fillId="0" borderId="0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 applyProtection="1">
      <alignment horizontal="right" vertical="top" indent="1"/>
      <protection hidden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applyProtection="1">
      <alignment horizontal="right" vertical="center" wrapText="1" indent="1"/>
      <protection hidden="1"/>
    </xf>
    <xf numFmtId="164" fontId="11" fillId="0" borderId="0" xfId="0" applyNumberFormat="1" applyFont="1" applyBorder="1" applyAlignment="1" applyProtection="1">
      <alignment vertical="top" wrapText="1"/>
      <protection hidden="1"/>
    </xf>
    <xf numFmtId="4" fontId="11" fillId="0" borderId="0" xfId="0" applyNumberFormat="1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2" fillId="0" borderId="4" xfId="0" applyFont="1" applyBorder="1" applyAlignment="1">
      <alignment horizontal="left" vertical="center" indent="10"/>
    </xf>
    <xf numFmtId="0" fontId="1" fillId="0" borderId="0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justify"/>
    </xf>
    <xf numFmtId="49" fontId="12" fillId="0" borderId="0" xfId="0" applyNumberFormat="1" applyFont="1" applyAlignment="1">
      <alignment vertical="top"/>
    </xf>
    <xf numFmtId="164" fontId="8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 applyProtection="1">
      <alignment horizontal="right" vertical="center" wrapText="1" indent="1"/>
      <protection hidden="1"/>
    </xf>
    <xf numFmtId="4" fontId="2" fillId="0" borderId="4" xfId="0" applyNumberFormat="1" applyFont="1" applyBorder="1" applyAlignment="1">
      <alignment horizontal="left" vertical="top"/>
    </xf>
    <xf numFmtId="164" fontId="11" fillId="0" borderId="0" xfId="0" applyNumberFormat="1" applyFont="1" applyBorder="1" applyAlignment="1">
      <alignment vertical="center"/>
    </xf>
    <xf numFmtId="0" fontId="18" fillId="0" borderId="5" xfId="0" applyFont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top" wrapText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0" fontId="11" fillId="0" borderId="0" xfId="0" applyFont="1" applyBorder="1" applyAlignment="1">
      <alignment horizontal="center" wrapText="1"/>
    </xf>
    <xf numFmtId="165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 applyProtection="1">
      <alignment horizontal="center" wrapText="1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right"/>
      <protection hidden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</cellXfs>
  <cellStyles count="5">
    <cellStyle name="Excel Built-in Normal" xfId="2"/>
    <cellStyle name="Normal_Sokolgradska-02-TR" xfId="3"/>
    <cellStyle name="Normalno" xfId="0" builtinId="0"/>
    <cellStyle name="Obično 6" xfId="4"/>
    <cellStyle name="tek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showZeros="0" tabSelected="1" view="pageLayout" zoomScale="115" zoomScaleNormal="100" zoomScaleSheetLayoutView="106" zoomScalePageLayoutView="115" workbookViewId="0">
      <selection activeCell="G125" sqref="G125"/>
    </sheetView>
  </sheetViews>
  <sheetFormatPr defaultRowHeight="12.75" x14ac:dyDescent="0.2"/>
  <cols>
    <col min="1" max="1" width="6.7109375" customWidth="1"/>
    <col min="2" max="2" width="49.5703125" customWidth="1"/>
    <col min="3" max="3" width="7.5703125" customWidth="1"/>
    <col min="4" max="4" width="10.5703125" bestFit="1" customWidth="1"/>
    <col min="5" max="5" width="10.140625" bestFit="1" customWidth="1"/>
    <col min="6" max="6" width="2.28515625" customWidth="1"/>
    <col min="7" max="7" width="15" bestFit="1" customWidth="1"/>
    <col min="8" max="9" width="15.140625" customWidth="1"/>
  </cols>
  <sheetData>
    <row r="2" spans="1:9" ht="15.75" customHeight="1" x14ac:dyDescent="0.2">
      <c r="A2" s="38" t="s">
        <v>0</v>
      </c>
      <c r="B2" s="39" t="s">
        <v>1</v>
      </c>
      <c r="C2" s="40" t="s">
        <v>2</v>
      </c>
      <c r="D2" s="41" t="s">
        <v>3</v>
      </c>
      <c r="E2" s="113" t="s">
        <v>4</v>
      </c>
      <c r="F2" s="114"/>
      <c r="G2" s="42" t="s">
        <v>5</v>
      </c>
      <c r="H2" s="17"/>
    </row>
    <row r="3" spans="1:9" ht="16.5" x14ac:dyDescent="0.3">
      <c r="A3" s="6"/>
      <c r="B3" s="7"/>
      <c r="C3" s="2"/>
      <c r="D3" s="8"/>
      <c r="E3" s="9"/>
      <c r="F3" s="4"/>
      <c r="G3" s="10"/>
      <c r="H3" s="3"/>
    </row>
    <row r="4" spans="1:9" ht="20.25" x14ac:dyDescent="0.3">
      <c r="A4" s="11"/>
      <c r="B4" s="12" t="s">
        <v>16</v>
      </c>
      <c r="C4" s="2"/>
      <c r="D4" s="8"/>
      <c r="E4" s="10"/>
      <c r="F4" s="13"/>
      <c r="G4" s="10"/>
      <c r="H4" s="1"/>
    </row>
    <row r="5" spans="1:9" ht="16.5" x14ac:dyDescent="0.3">
      <c r="A5" s="11"/>
      <c r="B5" s="7" t="s">
        <v>28</v>
      </c>
      <c r="C5" s="2"/>
      <c r="D5" s="8"/>
      <c r="E5" s="10"/>
      <c r="F5" s="13"/>
      <c r="G5" s="10"/>
      <c r="H5" s="1"/>
    </row>
    <row r="6" spans="1:9" ht="16.5" x14ac:dyDescent="0.3">
      <c r="A6" s="11"/>
      <c r="B6" s="7"/>
      <c r="C6" s="68"/>
      <c r="D6" s="8"/>
      <c r="E6" s="10"/>
      <c r="F6" s="13"/>
      <c r="G6" s="10"/>
      <c r="H6" s="1"/>
    </row>
    <row r="7" spans="1:9" ht="16.5" x14ac:dyDescent="0.3">
      <c r="A7" s="11"/>
      <c r="B7" s="7"/>
      <c r="C7" s="68"/>
      <c r="D7" s="8"/>
      <c r="E7" s="10"/>
      <c r="F7" s="13"/>
      <c r="G7" s="10"/>
      <c r="H7" s="1"/>
    </row>
    <row r="8" spans="1:9" ht="16.5" x14ac:dyDescent="0.3">
      <c r="A8" s="11"/>
      <c r="B8" s="79" t="s">
        <v>29</v>
      </c>
      <c r="C8" s="80"/>
      <c r="D8" s="81"/>
      <c r="E8" s="83"/>
      <c r="F8" s="82"/>
      <c r="G8" s="83"/>
      <c r="H8" s="1"/>
    </row>
    <row r="9" spans="1:9" ht="16.5" x14ac:dyDescent="0.2">
      <c r="A9" s="50"/>
      <c r="B9" s="55"/>
      <c r="C9" s="51"/>
      <c r="D9" s="52"/>
      <c r="E9" s="54"/>
      <c r="F9" s="53"/>
      <c r="G9" s="54"/>
      <c r="H9" s="15"/>
    </row>
    <row r="10" spans="1:9" ht="118.5" customHeight="1" x14ac:dyDescent="0.2">
      <c r="A10" s="73" t="s">
        <v>10</v>
      </c>
      <c r="B10" s="69" t="s">
        <v>64</v>
      </c>
      <c r="C10" s="87" t="s">
        <v>23</v>
      </c>
      <c r="D10" s="86">
        <v>1</v>
      </c>
      <c r="E10" s="90">
        <v>0</v>
      </c>
      <c r="F10" s="53"/>
      <c r="G10" s="90">
        <f>D10*E10</f>
        <v>0</v>
      </c>
      <c r="H10" s="15"/>
    </row>
    <row r="11" spans="1:9" ht="15" customHeight="1" x14ac:dyDescent="0.25">
      <c r="A11" s="56"/>
      <c r="B11" s="46"/>
      <c r="C11" s="57"/>
      <c r="D11" s="58"/>
      <c r="E11" s="105"/>
      <c r="F11" s="59"/>
      <c r="G11" s="91"/>
      <c r="H11" s="15"/>
      <c r="I11" s="44"/>
    </row>
    <row r="12" spans="1:9" ht="56.25" customHeight="1" x14ac:dyDescent="0.25">
      <c r="A12" s="73" t="s">
        <v>12</v>
      </c>
      <c r="B12" s="70" t="s">
        <v>61</v>
      </c>
      <c r="C12" s="57"/>
      <c r="D12" s="63"/>
      <c r="E12" s="105"/>
      <c r="F12" s="59"/>
      <c r="G12" s="92"/>
      <c r="H12" s="15"/>
      <c r="I12" s="44"/>
    </row>
    <row r="13" spans="1:9" ht="15" customHeight="1" x14ac:dyDescent="0.25">
      <c r="A13" s="73"/>
      <c r="B13" s="45" t="s">
        <v>19</v>
      </c>
      <c r="C13" s="57" t="s">
        <v>13</v>
      </c>
      <c r="D13" s="89">
        <v>15</v>
      </c>
      <c r="E13" s="90">
        <v>0</v>
      </c>
      <c r="F13" s="53"/>
      <c r="G13" s="90">
        <f>D13*E13</f>
        <v>0</v>
      </c>
      <c r="H13" s="15"/>
      <c r="I13" s="44"/>
    </row>
    <row r="14" spans="1:9" ht="15" customHeight="1" x14ac:dyDescent="0.25">
      <c r="A14" s="73"/>
      <c r="B14" s="45"/>
      <c r="C14" s="57"/>
      <c r="D14" s="75"/>
      <c r="E14" s="105"/>
      <c r="F14" s="59"/>
      <c r="G14" s="92"/>
      <c r="H14" s="15"/>
      <c r="I14" s="44"/>
    </row>
    <row r="15" spans="1:9" ht="66.75" customHeight="1" x14ac:dyDescent="0.25">
      <c r="A15" s="73" t="s">
        <v>11</v>
      </c>
      <c r="B15" s="70" t="s">
        <v>55</v>
      </c>
      <c r="C15" s="51"/>
      <c r="D15" s="60"/>
      <c r="E15" s="54"/>
      <c r="F15" s="53"/>
      <c r="G15" s="93"/>
      <c r="H15" s="15"/>
      <c r="I15" s="44"/>
    </row>
    <row r="16" spans="1:9" ht="16.5" x14ac:dyDescent="0.25">
      <c r="A16" s="50"/>
      <c r="B16" s="47" t="s">
        <v>14</v>
      </c>
      <c r="C16" s="61" t="s">
        <v>6</v>
      </c>
      <c r="D16" s="61">
        <v>15</v>
      </c>
      <c r="E16" s="77">
        <v>0</v>
      </c>
      <c r="F16" s="62"/>
      <c r="G16" s="90">
        <f>D16*E16</f>
        <v>0</v>
      </c>
      <c r="H16" s="15"/>
      <c r="I16" s="44"/>
    </row>
    <row r="17" spans="1:9" ht="16.5" x14ac:dyDescent="0.25">
      <c r="A17" s="56"/>
      <c r="B17" s="48"/>
      <c r="C17" s="57"/>
      <c r="D17" s="63"/>
      <c r="E17" s="105"/>
      <c r="F17" s="59"/>
      <c r="G17" s="92"/>
      <c r="H17" s="22"/>
      <c r="I17" s="44"/>
    </row>
    <row r="18" spans="1:9" ht="55.5" customHeight="1" x14ac:dyDescent="0.25">
      <c r="A18" s="73" t="s">
        <v>15</v>
      </c>
      <c r="B18" s="70" t="s">
        <v>20</v>
      </c>
      <c r="C18" s="51"/>
      <c r="D18" s="60"/>
      <c r="E18" s="54"/>
      <c r="F18" s="53"/>
      <c r="G18" s="93"/>
      <c r="H18" s="21"/>
      <c r="I18" s="44"/>
    </row>
    <row r="19" spans="1:9" ht="13.5" customHeight="1" x14ac:dyDescent="0.25">
      <c r="A19" s="56"/>
      <c r="B19" s="47" t="s">
        <v>14</v>
      </c>
      <c r="C19" s="61" t="s">
        <v>6</v>
      </c>
      <c r="D19" s="89">
        <v>10</v>
      </c>
      <c r="E19" s="106">
        <v>0</v>
      </c>
      <c r="F19" s="59"/>
      <c r="G19" s="90">
        <f>D19*E19</f>
        <v>0</v>
      </c>
      <c r="H19" s="22"/>
      <c r="I19" s="44"/>
    </row>
    <row r="20" spans="1:9" ht="16.5" x14ac:dyDescent="0.25">
      <c r="A20" s="56"/>
      <c r="B20" s="65"/>
      <c r="C20" s="43"/>
      <c r="D20" s="75"/>
      <c r="E20" s="105"/>
      <c r="F20" s="59"/>
      <c r="G20" s="92"/>
      <c r="H20" s="22"/>
      <c r="I20" s="44"/>
    </row>
    <row r="21" spans="1:9" ht="55.5" customHeight="1" x14ac:dyDescent="0.25">
      <c r="A21" s="56" t="s">
        <v>17</v>
      </c>
      <c r="B21" s="65" t="s">
        <v>51</v>
      </c>
      <c r="C21" s="88"/>
      <c r="D21" s="94"/>
      <c r="E21" s="105"/>
      <c r="F21" s="59"/>
      <c r="G21" s="92"/>
      <c r="H21" s="22"/>
      <c r="I21" s="44"/>
    </row>
    <row r="22" spans="1:9" ht="12" customHeight="1" x14ac:dyDescent="0.25">
      <c r="A22" s="56"/>
      <c r="B22" s="95" t="s">
        <v>32</v>
      </c>
      <c r="C22" s="88" t="s">
        <v>31</v>
      </c>
      <c r="D22" s="94">
        <v>27</v>
      </c>
      <c r="E22" s="107">
        <v>0</v>
      </c>
      <c r="F22" s="59"/>
      <c r="G22" s="103">
        <f>D22*E22</f>
        <v>0</v>
      </c>
      <c r="H22" s="22"/>
      <c r="I22" s="44"/>
    </row>
    <row r="23" spans="1:9" ht="12" customHeight="1" x14ac:dyDescent="0.25">
      <c r="A23" s="56"/>
      <c r="B23" s="95"/>
      <c r="C23" s="88"/>
      <c r="D23" s="94"/>
      <c r="E23" s="105"/>
      <c r="F23" s="59"/>
      <c r="G23" s="92"/>
      <c r="H23" s="22"/>
      <c r="I23" s="44"/>
    </row>
    <row r="24" spans="1:9" ht="33" customHeight="1" x14ac:dyDescent="0.25">
      <c r="A24" s="73" t="s">
        <v>18</v>
      </c>
      <c r="B24" s="70" t="s">
        <v>39</v>
      </c>
      <c r="C24" s="51"/>
      <c r="D24" s="60"/>
      <c r="E24" s="105"/>
      <c r="F24" s="59"/>
      <c r="G24" s="92"/>
      <c r="H24" s="22"/>
      <c r="I24" s="44"/>
    </row>
    <row r="25" spans="1:9" ht="15" customHeight="1" x14ac:dyDescent="0.25">
      <c r="A25" s="56"/>
      <c r="B25" s="47" t="s">
        <v>38</v>
      </c>
      <c r="C25" s="61" t="s">
        <v>6</v>
      </c>
      <c r="D25" s="89">
        <v>48</v>
      </c>
      <c r="E25" s="107">
        <v>0</v>
      </c>
      <c r="F25" s="102"/>
      <c r="G25" s="103">
        <f>D25*E25</f>
        <v>0</v>
      </c>
      <c r="H25" s="22"/>
      <c r="I25" s="44"/>
    </row>
    <row r="26" spans="1:9" ht="11.25" customHeight="1" x14ac:dyDescent="0.25">
      <c r="A26" s="56"/>
      <c r="B26" s="65"/>
      <c r="C26" s="88"/>
      <c r="D26" s="94"/>
      <c r="E26" s="105"/>
      <c r="F26" s="59"/>
      <c r="G26" s="92"/>
      <c r="H26" s="22"/>
      <c r="I26" s="44"/>
    </row>
    <row r="27" spans="1:9" ht="68.25" customHeight="1" x14ac:dyDescent="0.25">
      <c r="A27" s="56" t="s">
        <v>21</v>
      </c>
      <c r="B27" s="100" t="s">
        <v>56</v>
      </c>
      <c r="C27" s="88"/>
      <c r="D27" s="94"/>
      <c r="E27" s="105"/>
      <c r="F27" s="59"/>
      <c r="G27" s="92"/>
      <c r="H27" s="22"/>
      <c r="I27" s="44"/>
    </row>
    <row r="28" spans="1:9" ht="12.75" customHeight="1" x14ac:dyDescent="0.25">
      <c r="A28" s="56"/>
      <c r="B28" s="95" t="s">
        <v>32</v>
      </c>
      <c r="C28" s="88" t="s">
        <v>31</v>
      </c>
      <c r="D28" s="94">
        <v>24</v>
      </c>
      <c r="E28" s="107">
        <v>0</v>
      </c>
      <c r="F28" s="59"/>
      <c r="G28" s="103">
        <f>D28*E28</f>
        <v>0</v>
      </c>
      <c r="H28" s="22"/>
      <c r="I28" s="44"/>
    </row>
    <row r="29" spans="1:9" ht="11.25" customHeight="1" x14ac:dyDescent="0.25">
      <c r="A29" s="56"/>
      <c r="B29" s="65"/>
      <c r="C29" s="88"/>
      <c r="D29" s="94"/>
      <c r="E29" s="105"/>
      <c r="F29" s="59"/>
      <c r="G29" s="92"/>
      <c r="H29" s="22"/>
      <c r="I29" s="44"/>
    </row>
    <row r="30" spans="1:9" ht="81" customHeight="1" x14ac:dyDescent="0.25">
      <c r="A30" s="56" t="s">
        <v>37</v>
      </c>
      <c r="B30" s="96" t="s">
        <v>63</v>
      </c>
      <c r="C30" s="96"/>
      <c r="D30" s="94"/>
      <c r="E30" s="105">
        <v>0</v>
      </c>
      <c r="F30" s="59"/>
      <c r="G30" s="92"/>
      <c r="H30" s="22"/>
      <c r="I30" s="44"/>
    </row>
    <row r="31" spans="1:9" ht="15" customHeight="1" x14ac:dyDescent="0.25">
      <c r="A31" s="56"/>
      <c r="B31" s="96"/>
      <c r="C31" s="97" t="s">
        <v>33</v>
      </c>
      <c r="D31" s="94">
        <v>32</v>
      </c>
      <c r="E31" s="107">
        <v>0</v>
      </c>
      <c r="F31" s="59"/>
      <c r="G31" s="103">
        <f>D31*E31</f>
        <v>0</v>
      </c>
      <c r="H31" s="22"/>
      <c r="I31" s="44"/>
    </row>
    <row r="32" spans="1:9" ht="11.25" customHeight="1" x14ac:dyDescent="0.25">
      <c r="A32" s="56"/>
      <c r="B32" s="65"/>
      <c r="C32" s="88"/>
      <c r="D32" s="94"/>
      <c r="E32" s="105"/>
      <c r="F32" s="59"/>
      <c r="G32" s="92"/>
      <c r="H32" s="22"/>
      <c r="I32" s="44"/>
    </row>
    <row r="33" spans="1:9" ht="65.25" customHeight="1" x14ac:dyDescent="0.25">
      <c r="A33" s="56" t="s">
        <v>40</v>
      </c>
      <c r="B33" s="98" t="s">
        <v>34</v>
      </c>
      <c r="C33" s="99"/>
      <c r="D33" s="94"/>
      <c r="E33" s="105"/>
      <c r="F33" s="59"/>
      <c r="G33" s="92"/>
      <c r="H33" s="22"/>
      <c r="I33" s="44"/>
    </row>
    <row r="34" spans="1:9" ht="15" customHeight="1" x14ac:dyDescent="0.25">
      <c r="A34" s="56"/>
      <c r="B34" s="65" t="s">
        <v>35</v>
      </c>
      <c r="C34" s="94" t="s">
        <v>36</v>
      </c>
      <c r="D34" s="94">
        <v>48</v>
      </c>
      <c r="E34" s="108">
        <v>0</v>
      </c>
      <c r="F34" s="59"/>
      <c r="G34" s="103">
        <f>D34*E34</f>
        <v>0</v>
      </c>
      <c r="H34" s="22"/>
      <c r="I34" s="44"/>
    </row>
    <row r="35" spans="1:9" ht="12" customHeight="1" x14ac:dyDescent="0.25">
      <c r="A35" s="56"/>
      <c r="B35" s="65"/>
      <c r="C35" s="94"/>
      <c r="D35" s="94"/>
      <c r="E35" s="108"/>
      <c r="F35" s="59"/>
      <c r="G35" s="92"/>
      <c r="H35" s="22"/>
      <c r="I35" s="44"/>
    </row>
    <row r="36" spans="1:9" ht="66.75" customHeight="1" x14ac:dyDescent="0.25">
      <c r="A36" s="56" t="s">
        <v>41</v>
      </c>
      <c r="B36" s="65" t="s">
        <v>57</v>
      </c>
      <c r="C36" s="94"/>
      <c r="D36" s="94"/>
      <c r="E36" s="108"/>
      <c r="F36" s="59"/>
      <c r="G36" s="92"/>
      <c r="H36" s="22"/>
      <c r="I36" s="44"/>
    </row>
    <row r="37" spans="1:9" ht="12" customHeight="1" x14ac:dyDescent="0.25">
      <c r="A37" s="56"/>
      <c r="B37" s="65" t="s">
        <v>52</v>
      </c>
      <c r="C37" s="94" t="s">
        <v>31</v>
      </c>
      <c r="D37" s="94">
        <v>0.2</v>
      </c>
      <c r="E37" s="108">
        <v>0</v>
      </c>
      <c r="F37" s="59"/>
      <c r="G37" s="103">
        <f>D37*E37</f>
        <v>0</v>
      </c>
      <c r="H37" s="22"/>
      <c r="I37" s="44"/>
    </row>
    <row r="38" spans="1:9" ht="12" customHeight="1" x14ac:dyDescent="0.25">
      <c r="A38" s="56"/>
      <c r="B38" s="65"/>
      <c r="C38" s="94"/>
      <c r="D38" s="94"/>
      <c r="E38" s="108"/>
      <c r="F38" s="59"/>
      <c r="G38" s="92"/>
      <c r="H38" s="22"/>
      <c r="I38" s="44"/>
    </row>
    <row r="39" spans="1:9" ht="93.75" customHeight="1" x14ac:dyDescent="0.25">
      <c r="A39" s="56" t="s">
        <v>42</v>
      </c>
      <c r="B39" s="65" t="s">
        <v>58</v>
      </c>
      <c r="C39" s="94"/>
      <c r="D39" s="94"/>
      <c r="E39" s="108"/>
      <c r="F39" s="59"/>
      <c r="G39" s="92"/>
      <c r="H39" s="22"/>
      <c r="I39" s="44"/>
    </row>
    <row r="40" spans="1:9" ht="12" customHeight="1" x14ac:dyDescent="0.25">
      <c r="A40" s="56"/>
      <c r="B40" s="65" t="s">
        <v>43</v>
      </c>
      <c r="C40" s="94" t="s">
        <v>31</v>
      </c>
      <c r="D40" s="94">
        <v>2</v>
      </c>
      <c r="E40" s="108">
        <v>0</v>
      </c>
      <c r="F40" s="59"/>
      <c r="G40" s="103">
        <f>D40*E40</f>
        <v>0</v>
      </c>
      <c r="H40" s="22"/>
      <c r="I40" s="44"/>
    </row>
    <row r="41" spans="1:9" ht="12" customHeight="1" x14ac:dyDescent="0.25">
      <c r="A41" s="56"/>
      <c r="B41" s="65"/>
      <c r="C41" s="94"/>
      <c r="D41" s="94"/>
      <c r="E41" s="105"/>
      <c r="F41" s="59"/>
      <c r="G41" s="92"/>
      <c r="H41" s="22"/>
      <c r="I41" s="44"/>
    </row>
    <row r="42" spans="1:9" ht="78" customHeight="1" x14ac:dyDescent="0.25">
      <c r="A42" s="56" t="s">
        <v>46</v>
      </c>
      <c r="B42" s="65" t="s">
        <v>62</v>
      </c>
      <c r="C42" s="88"/>
      <c r="D42" s="94"/>
      <c r="E42" s="105"/>
      <c r="F42" s="59"/>
      <c r="G42" s="92"/>
      <c r="H42" s="22"/>
      <c r="I42" s="44"/>
    </row>
    <row r="43" spans="1:9" ht="13.5" customHeight="1" x14ac:dyDescent="0.25">
      <c r="A43" s="56"/>
      <c r="B43" s="65"/>
      <c r="C43" s="94" t="s">
        <v>31</v>
      </c>
      <c r="D43" s="94">
        <v>2</v>
      </c>
      <c r="E43" s="105">
        <v>0</v>
      </c>
      <c r="F43" s="59"/>
      <c r="G43" s="103">
        <f>D43*E43</f>
        <v>0</v>
      </c>
      <c r="H43" s="22"/>
      <c r="I43" s="44"/>
    </row>
    <row r="44" spans="1:9" ht="11.25" customHeight="1" x14ac:dyDescent="0.25">
      <c r="A44" s="56"/>
      <c r="B44" s="65"/>
      <c r="C44" s="94"/>
      <c r="D44" s="94"/>
      <c r="E44" s="105"/>
      <c r="F44" s="59"/>
      <c r="G44" s="92"/>
      <c r="H44" s="22"/>
      <c r="I44" s="44"/>
    </row>
    <row r="45" spans="1:9" ht="42" customHeight="1" x14ac:dyDescent="0.25">
      <c r="A45" s="56" t="s">
        <v>45</v>
      </c>
      <c r="B45" s="65" t="s">
        <v>47</v>
      </c>
      <c r="C45" s="88"/>
      <c r="D45" s="94"/>
      <c r="E45" s="105"/>
      <c r="F45" s="59"/>
      <c r="G45" s="92"/>
      <c r="H45" s="22"/>
      <c r="I45" s="44"/>
    </row>
    <row r="46" spans="1:9" ht="11.25" customHeight="1" x14ac:dyDescent="0.25">
      <c r="A46" s="56"/>
      <c r="B46" s="65"/>
      <c r="C46" s="88" t="s">
        <v>44</v>
      </c>
      <c r="D46" s="94">
        <v>300</v>
      </c>
      <c r="E46" s="105">
        <v>0</v>
      </c>
      <c r="F46" s="59"/>
      <c r="G46" s="103">
        <f>D46*E46</f>
        <v>0</v>
      </c>
      <c r="H46" s="22"/>
      <c r="I46" s="44"/>
    </row>
    <row r="47" spans="1:9" ht="12.75" customHeight="1" x14ac:dyDescent="0.25">
      <c r="A47" s="56"/>
      <c r="B47" s="65"/>
      <c r="C47" s="88"/>
      <c r="D47" s="94"/>
      <c r="E47" s="105"/>
      <c r="F47" s="59"/>
      <c r="G47" s="92"/>
      <c r="H47" s="22"/>
      <c r="I47" s="44"/>
    </row>
    <row r="48" spans="1:9" ht="39.75" customHeight="1" x14ac:dyDescent="0.25">
      <c r="A48" s="56" t="s">
        <v>49</v>
      </c>
      <c r="B48" s="65" t="s">
        <v>48</v>
      </c>
      <c r="C48" s="88"/>
      <c r="D48" s="94"/>
      <c r="E48" s="105"/>
      <c r="F48" s="59"/>
      <c r="G48" s="92"/>
      <c r="H48" s="22"/>
      <c r="I48" s="44"/>
    </row>
    <row r="49" spans="1:11" ht="12.75" customHeight="1" x14ac:dyDescent="0.25">
      <c r="A49" s="56"/>
      <c r="B49" s="65"/>
      <c r="C49" s="88" t="s">
        <v>44</v>
      </c>
      <c r="D49" s="94">
        <v>100</v>
      </c>
      <c r="E49" s="105">
        <v>0</v>
      </c>
      <c r="F49" s="59"/>
      <c r="G49" s="103">
        <f>D49*E49</f>
        <v>0</v>
      </c>
      <c r="H49" s="22"/>
      <c r="I49" s="44"/>
    </row>
    <row r="50" spans="1:11" ht="16.5" x14ac:dyDescent="0.25">
      <c r="A50" s="56"/>
      <c r="B50" s="65"/>
      <c r="E50" s="106"/>
      <c r="F50" s="84"/>
      <c r="G50" s="92"/>
      <c r="H50" s="22"/>
      <c r="I50" s="44"/>
    </row>
    <row r="51" spans="1:11" ht="69" customHeight="1" x14ac:dyDescent="0.25">
      <c r="A51" s="56" t="s">
        <v>50</v>
      </c>
      <c r="B51" s="85" t="s">
        <v>27</v>
      </c>
      <c r="C51" s="43"/>
      <c r="D51" s="75"/>
      <c r="E51" s="105"/>
      <c r="F51" s="59"/>
      <c r="G51" s="92"/>
      <c r="H51" s="22"/>
      <c r="I51" s="44"/>
    </row>
    <row r="52" spans="1:11" ht="16.5" x14ac:dyDescent="0.25">
      <c r="A52" s="56"/>
      <c r="B52" s="65" t="s">
        <v>25</v>
      </c>
      <c r="C52" s="61" t="s">
        <v>6</v>
      </c>
      <c r="D52" s="89">
        <v>10</v>
      </c>
      <c r="E52" s="106">
        <v>0</v>
      </c>
      <c r="F52" s="84"/>
      <c r="G52" s="92">
        <f>E52*D52</f>
        <v>0</v>
      </c>
      <c r="H52" s="22"/>
      <c r="I52" s="44"/>
    </row>
    <row r="53" spans="1:11" ht="14.25" customHeight="1" x14ac:dyDescent="0.25">
      <c r="A53" s="56"/>
      <c r="B53" s="65" t="s">
        <v>26</v>
      </c>
      <c r="C53" s="61" t="s">
        <v>6</v>
      </c>
      <c r="D53" s="89">
        <v>6</v>
      </c>
      <c r="E53" s="106">
        <v>0</v>
      </c>
      <c r="F53" s="84"/>
      <c r="G53" s="92">
        <f>E53*D53</f>
        <v>0</v>
      </c>
      <c r="H53" s="22"/>
      <c r="I53" s="44"/>
    </row>
    <row r="54" spans="1:11" ht="14.25" customHeight="1" x14ac:dyDescent="0.25">
      <c r="A54" s="56"/>
      <c r="B54" s="65"/>
      <c r="C54" s="61"/>
      <c r="D54" s="89"/>
      <c r="E54" s="106"/>
      <c r="F54" s="84"/>
      <c r="G54" s="92"/>
      <c r="H54" s="22"/>
      <c r="I54" s="44"/>
    </row>
    <row r="55" spans="1:11" ht="42" customHeight="1" x14ac:dyDescent="0.25">
      <c r="A55" s="56" t="s">
        <v>53</v>
      </c>
      <c r="B55" s="65" t="s">
        <v>60</v>
      </c>
      <c r="E55" s="106"/>
      <c r="F55" s="84"/>
      <c r="G55" s="92"/>
      <c r="H55" s="22"/>
      <c r="I55" s="44"/>
    </row>
    <row r="56" spans="1:11" ht="14.25" customHeight="1" x14ac:dyDescent="0.25">
      <c r="A56" s="56"/>
      <c r="B56" s="65" t="s">
        <v>59</v>
      </c>
      <c r="C56" s="101" t="s">
        <v>6</v>
      </c>
      <c r="D56" s="86">
        <v>2</v>
      </c>
      <c r="E56" s="106">
        <v>0</v>
      </c>
      <c r="F56" s="84"/>
      <c r="G56" s="109">
        <f>E56*D56</f>
        <v>0</v>
      </c>
      <c r="H56" s="22"/>
      <c r="I56" s="44"/>
    </row>
    <row r="57" spans="1:11" ht="16.5" x14ac:dyDescent="0.25">
      <c r="A57" s="50"/>
      <c r="B57" s="49"/>
      <c r="C57" s="51"/>
      <c r="D57" s="112"/>
      <c r="E57" s="110"/>
      <c r="F57" s="62"/>
      <c r="G57" s="111"/>
      <c r="H57" s="21"/>
      <c r="I57" s="44"/>
    </row>
    <row r="58" spans="1:11" ht="29.25" customHeight="1" x14ac:dyDescent="0.2">
      <c r="A58" s="56" t="s">
        <v>54</v>
      </c>
      <c r="B58" s="85" t="s">
        <v>22</v>
      </c>
      <c r="C58" s="88" t="s">
        <v>23</v>
      </c>
      <c r="D58" s="86">
        <v>1</v>
      </c>
      <c r="E58" s="107">
        <v>0</v>
      </c>
      <c r="F58" s="104"/>
      <c r="G58" s="109">
        <f>E58*D58</f>
        <v>0</v>
      </c>
      <c r="K58" s="72"/>
    </row>
    <row r="59" spans="1:11" ht="16.5" x14ac:dyDescent="0.2">
      <c r="A59" s="16"/>
      <c r="B59" s="65"/>
      <c r="C59" s="57"/>
      <c r="D59" s="75"/>
      <c r="E59" s="59"/>
      <c r="F59" s="59"/>
      <c r="G59" s="64"/>
      <c r="K59" s="72"/>
    </row>
    <row r="60" spans="1:11" ht="16.5" x14ac:dyDescent="0.2">
      <c r="A60" s="16"/>
      <c r="B60" s="65"/>
      <c r="C60" s="57"/>
      <c r="D60" s="75"/>
      <c r="E60" s="59"/>
      <c r="F60" s="59"/>
      <c r="G60" s="64"/>
      <c r="K60" s="72"/>
    </row>
    <row r="61" spans="1:11" ht="16.5" x14ac:dyDescent="0.2">
      <c r="A61" s="16"/>
      <c r="B61" s="65"/>
      <c r="C61" s="57"/>
      <c r="D61" s="75"/>
      <c r="E61" s="59"/>
      <c r="F61" s="59"/>
      <c r="G61" s="64"/>
      <c r="K61" s="72"/>
    </row>
    <row r="62" spans="1:11" ht="16.5" thickBot="1" x14ac:dyDescent="0.3">
      <c r="B62" s="78" t="s">
        <v>30</v>
      </c>
      <c r="K62" s="72"/>
    </row>
    <row r="63" spans="1:11" x14ac:dyDescent="0.2">
      <c r="K63" s="72"/>
    </row>
    <row r="64" spans="1:11" ht="13.5" thickBot="1" x14ac:dyDescent="0.25">
      <c r="A64" s="66"/>
      <c r="H64" s="71"/>
    </row>
    <row r="65" spans="1:11" ht="17.25" thickBot="1" x14ac:dyDescent="0.25">
      <c r="A65" s="66"/>
      <c r="B65" s="76" t="s">
        <v>24</v>
      </c>
      <c r="C65" s="67"/>
      <c r="D65" s="26"/>
      <c r="E65" s="19"/>
      <c r="F65" s="19"/>
      <c r="G65" s="20">
        <f>SUM(G10:G64)</f>
        <v>0</v>
      </c>
      <c r="H65" s="71"/>
      <c r="K65" s="72"/>
    </row>
    <row r="66" spans="1:11" ht="16.5" x14ac:dyDescent="0.2">
      <c r="A66" s="27"/>
      <c r="B66" s="24"/>
      <c r="C66" s="2"/>
      <c r="D66" s="23"/>
      <c r="E66" s="18"/>
      <c r="F66" s="18"/>
      <c r="G66" s="25"/>
      <c r="H66" s="21"/>
    </row>
    <row r="67" spans="1:11" ht="17.25" thickBot="1" x14ac:dyDescent="0.25">
      <c r="A67" s="27"/>
      <c r="B67" s="14"/>
      <c r="C67" s="5"/>
      <c r="D67" s="28"/>
      <c r="E67" s="29" t="s">
        <v>7</v>
      </c>
      <c r="F67" s="30"/>
      <c r="G67" s="74">
        <f>SUM(G65:G65)</f>
        <v>0</v>
      </c>
    </row>
    <row r="68" spans="1:11" ht="15.75" x14ac:dyDescent="0.2">
      <c r="A68" s="27"/>
      <c r="B68" s="32"/>
      <c r="C68" s="32"/>
      <c r="D68" s="33"/>
      <c r="E68" s="32"/>
      <c r="F68" s="30"/>
      <c r="G68" s="31"/>
    </row>
    <row r="69" spans="1:11" ht="17.25" thickBot="1" x14ac:dyDescent="0.25">
      <c r="A69" s="27"/>
      <c r="B69" s="14"/>
      <c r="C69" s="32"/>
      <c r="D69" s="28"/>
      <c r="E69" s="29" t="s">
        <v>8</v>
      </c>
      <c r="F69" s="30"/>
      <c r="G69" s="74">
        <f>ROUND(G67*0.25,2)</f>
        <v>0</v>
      </c>
    </row>
    <row r="70" spans="1:11" ht="15.75" x14ac:dyDescent="0.2">
      <c r="A70" s="27"/>
      <c r="B70" s="32"/>
      <c r="C70" s="32"/>
      <c r="D70" s="33"/>
      <c r="E70" s="32"/>
      <c r="F70" s="30"/>
      <c r="G70" s="31"/>
    </row>
    <row r="71" spans="1:11" ht="17.25" thickBot="1" x14ac:dyDescent="0.35">
      <c r="A71" s="34"/>
      <c r="B71" s="14"/>
      <c r="C71" s="32"/>
      <c r="D71" s="28"/>
      <c r="E71" s="29" t="s">
        <v>9</v>
      </c>
      <c r="F71" s="30"/>
      <c r="G71" s="74">
        <f>SUM(G67:G69)</f>
        <v>0</v>
      </c>
    </row>
    <row r="72" spans="1:11" ht="16.5" x14ac:dyDescent="0.2">
      <c r="B72" s="35"/>
      <c r="C72" s="35"/>
      <c r="D72" s="36"/>
      <c r="E72" s="37"/>
      <c r="F72" s="18"/>
      <c r="G72" s="25"/>
    </row>
  </sheetData>
  <protectedRanges>
    <protectedRange sqref="E10:E11 E13" name="Raspon1"/>
    <protectedRange sqref="E16" name="Raspon1_1"/>
  </protectedRanges>
  <mergeCells count="1">
    <mergeCell ref="E2:F2"/>
  </mergeCells>
  <phoneticPr fontId="10" type="noConversion"/>
  <pageMargins left="0.98425196850393704" right="0.19685039370078741" top="0.70866141732283472" bottom="0.35433070866141736" header="0.51181102362204722" footer="0.15748031496062992"/>
  <pageSetup paperSize="9" scale="81" firstPageNumber="20" orientation="portrait" useFirstPageNumber="1" r:id="rId1"/>
  <headerFooter alignWithMargins="0">
    <oddHeader>&amp;R2</oddHeader>
    <oddFooter>&amp;C&amp;8Troškovnik - OŠ Kalnik</oddFooter>
  </headerFooter>
  <rowBreaks count="2" manualBreakCount="2">
    <brk id="34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Građevinski radovi</vt:lpstr>
      <vt:lpstr>'Građevinski radovi'!Ispis_naslova</vt:lpstr>
      <vt:lpstr>'Građevinski radovi'!Podrucje_ispisa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Ivana</cp:lastModifiedBy>
  <cp:lastPrinted>2016-11-30T06:00:28Z</cp:lastPrinted>
  <dcterms:created xsi:type="dcterms:W3CDTF">2011-01-11T19:03:39Z</dcterms:created>
  <dcterms:modified xsi:type="dcterms:W3CDTF">2020-07-17T07:47:17Z</dcterms:modified>
</cp:coreProperties>
</file>