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RIHODI I PRIMICI" sheetId="2" r:id="rId2"/>
    <sheet name="RASHODI I IZDATCI" sheetId="3" r:id="rId3"/>
  </sheets>
  <definedNames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<sst xmlns="http://schemas.openxmlformats.org/spreadsheetml/2006/main" count="620" uniqueCount="270">
  <si>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</si>
  <si>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</si>
  <si>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</si>
  <si>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</si>
  <si>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</si>
  <si>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</si>
  <si>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</si>
  <si>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</si>
  <si>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</si>
  <si>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</si>
  <si>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</si>
  <si>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</si>
  <si>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</si>
  <si>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</si>
  <si>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</si>
  <si>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NOVI PLAN ZA 2019.</t>
  </si>
  <si>
    <t>PLAN PRORAČUNA ZA 2019.</t>
  </si>
  <si>
    <t>POVEĆANJE / SMANJENJE</t>
  </si>
  <si>
    <t>POSEBNI DIO PRORAČUNA</t>
  </si>
  <si>
    <t>SKUPNI REBALANS - PRIHODI</t>
  </si>
  <si>
    <t>Od 1.1.2019 do 31.12.2019</t>
  </si>
  <si>
    <t>Sveukupno</t>
  </si>
  <si>
    <t>KONTO</t>
  </si>
  <si>
    <t>VRSTA PRIHODA I PRIMITAKA</t>
  </si>
  <si>
    <t>PLANIRANO</t>
  </si>
  <si>
    <t>REBALANS</t>
  </si>
  <si>
    <t>NOVI PLAN</t>
  </si>
  <si>
    <t>Korisnik</t>
  </si>
  <si>
    <t>OSNOVNA ŠKOLA KALNIK</t>
  </si>
  <si>
    <t>3.499-250,00</t>
  </si>
  <si>
    <t>1. OPĆI PRIHODI I PRIMICI</t>
  </si>
  <si>
    <t>Izvor financ.</t>
  </si>
  <si>
    <t>1.1.PRIHODI OD POREZA ZA REDOVNU DJELATNOST</t>
  </si>
  <si>
    <t>PRIHODU POSLOVANJA</t>
  </si>
  <si>
    <t>PRIHODI ZA FINANCIRANJE RASHODA POSLOVANJA</t>
  </si>
  <si>
    <t>3.1. VLASTITI PRIHODI - PRORAČUNSKI KORISNICI</t>
  </si>
  <si>
    <t>6</t>
  </si>
  <si>
    <t>Prihodi poslovanja</t>
  </si>
  <si>
    <t>Kamate na depozite po viđenju</t>
  </si>
  <si>
    <t>66</t>
  </si>
  <si>
    <t>Prihodi od prodaje proizvoda i robe te pruženih usluga i prihodi od donacija</t>
  </si>
  <si>
    <t>Prihodi od prodaje robe</t>
  </si>
  <si>
    <t>4.5. OSTALI NESPOMENUTI PRIHODI -  PRORAČUNSKI KORISNICI</t>
  </si>
  <si>
    <t>65264</t>
  </si>
  <si>
    <t>Sufinanciranje cijene usluge, participacije i slično</t>
  </si>
  <si>
    <t>65269</t>
  </si>
  <si>
    <t>Ostali nespomenuti prihodi po posebnim propisima</t>
  </si>
  <si>
    <t>5. POMOĆI</t>
  </si>
  <si>
    <t>5.2. POMOĆI IZ PRORAČUNA</t>
  </si>
  <si>
    <t>63911</t>
  </si>
  <si>
    <t>Tekući prijenosi između proračunskih korisnika istog proračuna</t>
  </si>
  <si>
    <t>5,4.POMOĆI IZRAVNANJA ZA DECENTRALIZIRANE FUNKCIJE</t>
  </si>
  <si>
    <t>PRTHODI ZA NABAVU NEFINANCIJSKE IMOVINE</t>
  </si>
  <si>
    <t>5.5. POMOĆI - PRORAČUNSKI KORISNICI</t>
  </si>
  <si>
    <t>63613</t>
  </si>
  <si>
    <t>Tekuće pomoći proračunskim korisnicima iz proračuna  koji im nije nadležan</t>
  </si>
  <si>
    <t>63623</t>
  </si>
  <si>
    <t>Kapitalne pomoći proračunskim korisnicima iz proračuna  koji im nije nadležan</t>
  </si>
  <si>
    <t>5.6. POMOĆI IZ PRORAČUNA - EU ŽUPANIJA</t>
  </si>
  <si>
    <t>63931</t>
  </si>
  <si>
    <t>Tekući prijenosi između proračunskih korisnika istog proračuna temeljem prijenosa EU sredstava                      9.1.  MINISTARSTVO                                                     RASHODI POSLOVANJA</t>
  </si>
  <si>
    <t>SKUPNI REBALANS</t>
  </si>
  <si>
    <t>VRSTA RASHODA I IZDATAKA</t>
  </si>
  <si>
    <t>Razdjel</t>
  </si>
  <si>
    <t>UPRAVNI ODJEL ZA OBRAZOVANJE, KULTURU, ZNANOST, SPORT I NACIONALNE MANJINE</t>
  </si>
  <si>
    <t>Glava</t>
  </si>
  <si>
    <t>OSNOVNO ŠKOLSTVO</t>
  </si>
  <si>
    <t>Program</t>
  </si>
  <si>
    <t>1071 PROGRAM OSNOVNOG ŠKOLSTVA - ZAKONSKI STANDARD</t>
  </si>
  <si>
    <t>Aktivnost</t>
  </si>
  <si>
    <t>09 A100052 ODGOJNOOBRAZOVNI I ADMINISTRATIVNI RASHODI-PRORAČUNSKI KORISNICI</t>
  </si>
  <si>
    <t>Funk. klas.</t>
  </si>
  <si>
    <t>0912  Osnovno obrazovanje</t>
  </si>
  <si>
    <t>5.4. POMOĆI IZRAVNANJA ZA DECENTRALIZIRANE FUNKCIJE</t>
  </si>
  <si>
    <t>3</t>
  </si>
  <si>
    <t>Rashodi poslovanja</t>
  </si>
  <si>
    <t>32</t>
  </si>
  <si>
    <t>Materijalni rashodi</t>
  </si>
  <si>
    <t>321</t>
  </si>
  <si>
    <t>Naknade troškova zaposlenima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</si>
  <si>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</si>
  <si>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</si>
  <si>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</si>
  <si>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</si>
  <si>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</si>
  <si>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</si>
  <si>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32119</t>
  </si>
  <si>
    <t>Ostali rashodi za službena putovanja</t>
  </si>
  <si>
    <t>32131</t>
  </si>
  <si>
    <t>Seminari, savjetovanja i simpoziji</t>
  </si>
  <si>
    <t>32132</t>
  </si>
  <si>
    <t>Tečajevi i stručni ispiti</t>
  </si>
  <si>
    <t>32149</t>
  </si>
  <si>
    <t>Ostale naknade troškova zaposlenima</t>
  </si>
  <si>
    <t>322</t>
  </si>
  <si>
    <t>Rashodi za materijal i energiju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</si>
  <si>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</si>
  <si>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</si>
  <si>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</si>
  <si>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</si>
  <si>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</si>
  <si>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</si>
  <si>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</si>
  <si>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</si>
  <si>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</si>
  <si>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</si>
  <si>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</si>
  <si>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</si>
  <si>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</si>
  <si>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</si>
  <si>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</si>
  <si>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</si>
  <si>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</si>
  <si>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</si>
  <si>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</si>
  <si>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</si>
  <si>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32244</t>
  </si>
  <si>
    <t>Ostali materijal i dijelovi za tekuće i investicijsko održavanje</t>
  </si>
  <si>
    <t>32251</t>
  </si>
  <si>
    <t>Sitni inventar</t>
  </si>
  <si>
    <t>32271</t>
  </si>
  <si>
    <t>Službena, radna i zaštitna odjeća i obuća</t>
  </si>
  <si>
    <t>323</t>
  </si>
  <si>
    <t>Rashodi za usluge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</si>
  <si>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</si>
  <si>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</si>
  <si>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</si>
  <si>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</si>
  <si>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</si>
  <si>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</si>
  <si>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</si>
  <si>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</si>
  <si>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</si>
  <si>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</si>
  <si>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32329</t>
  </si>
  <si>
    <t>Ostale usluge tekućeg i investicijskog održavanja</t>
  </si>
  <si>
    <t>32339</t>
  </si>
  <si>
    <t>Ostale usluge promidžbe i informiranja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</si>
  <si>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</si>
  <si>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</si>
  <si>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</si>
  <si>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</si>
  <si>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</si>
  <si>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</si>
  <si>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</si>
  <si>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</si>
  <si>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</si>
  <si>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</si>
  <si>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32361</t>
  </si>
  <si>
    <t>Obvezni i preventivni zdravstveni pregledi zaposlenika</t>
  </si>
  <si>
    <t>32369</t>
  </si>
  <si>
    <t>Ostale zdravstvene i veterinarske usluge</t>
  </si>
  <si>
    <t>32379</t>
  </si>
  <si>
    <t>Ostale intelektualne usluge</t>
  </si>
  <si>
    <t>32389</t>
  </si>
  <si>
    <t>Ostale računalne usluge</t>
  </si>
  <si>
    <t>32399</t>
  </si>
  <si>
    <t>Ostale nespomenute usluge</t>
  </si>
  <si>
    <t>329</t>
  </si>
  <si>
    <t>Ostali nespomenuti rashodi poslovanja</t>
  </si>
  <si>
    <t>32931</t>
  </si>
  <si>
    <t>Reprezentacija</t>
  </si>
  <si>
    <t>32941</t>
  </si>
  <si>
    <t>Tuzemne članarine</t>
  </si>
  <si>
    <t>32951</t>
  </si>
  <si>
    <t>Upravne i administrativne pristojbe</t>
  </si>
  <si>
    <t>32991</t>
  </si>
  <si>
    <t>Rashodi protokola (vijenci, cvijeće, svijeće i slično)</t>
  </si>
  <si>
    <t>34</t>
  </si>
  <si>
    <t>Financijski rashodi</t>
  </si>
  <si>
    <t>343</t>
  </si>
  <si>
    <t>Ostali financijski rashodi</t>
  </si>
  <si>
    <t>34311</t>
  </si>
  <si>
    <t>Usluge banaka</t>
  </si>
  <si>
    <t>34312</t>
  </si>
  <si>
    <t>Usluge platnog prometa</t>
  </si>
  <si>
    <t>34333</t>
  </si>
  <si>
    <t>Zatezne kamate iz poslovnih odnosa</t>
  </si>
  <si>
    <t>34349</t>
  </si>
  <si>
    <t>Ostali nespomenuti financijski rashodi</t>
  </si>
  <si>
    <t xml:space="preserve">Kapitalni </t>
  </si>
  <si>
    <t>09 K100125 DODATNA ULAGANJA U OŠ-PRORAČUNSKI KORISNICI</t>
  </si>
  <si>
    <t>4</t>
  </si>
  <si>
    <t>Rashodi za nabavu nefinancijske imovine</t>
  </si>
  <si>
    <t>45</t>
  </si>
  <si>
    <t>Rashodi za dodatna ulaganja na nefinancijskoj imovini</t>
  </si>
  <si>
    <t>451</t>
  </si>
  <si>
    <t>Dodatna ulaganja na građevinskim objektima</t>
  </si>
  <si>
    <t>45111</t>
  </si>
  <si>
    <t>09 K100126 OPREMANJE OŠ-PRORAČUNSKI KORISNICI</t>
  </si>
  <si>
    <t>42</t>
  </si>
  <si>
    <t>Rashodi za nabavu proizvedene dugotrajne imovine</t>
  </si>
  <si>
    <t>422</t>
  </si>
  <si>
    <t>Postrojenja i oprema</t>
  </si>
  <si>
    <t>42211</t>
  </si>
  <si>
    <t>Računala i računalna oprema</t>
  </si>
  <si>
    <t>42212</t>
  </si>
  <si>
    <t>Uredski namještaj</t>
  </si>
  <si>
    <t>42239</t>
  </si>
  <si>
    <t>Ostala oprema za održavanje i zaštitu</t>
  </si>
  <si>
    <t>424</t>
  </si>
  <si>
    <t>Knjige, umjetnička djela i ostale izložbene vrijednosti</t>
  </si>
  <si>
    <t>42411</t>
  </si>
  <si>
    <t>Knjige</t>
  </si>
  <si>
    <t>1073 DODATNI PROGRAMI IZNAD ZAKONSKOG STANDARDA-PRORAČUNSKI KORISNICI</t>
  </si>
  <si>
    <t>09 A100183 IZNAD ZAKONSKOG STANDARDA PRORAČUNSKIH KORISNIKA</t>
  </si>
  <si>
    <t>1.1. PRIHODI OD POREZA ZA REDOVNU DJELATNOST</t>
  </si>
  <si>
    <t>32224</t>
  </si>
  <si>
    <t>Namirnice</t>
  </si>
  <si>
    <t>32319</t>
  </si>
  <si>
    <t>Ostale usluge za komunikaciju i prijevoz</t>
  </si>
  <si>
    <t>32372</t>
  </si>
  <si>
    <t>Ugovori o djelu</t>
  </si>
  <si>
    <t>3. VLASTITI PRIHODI</t>
  </si>
  <si>
    <t>32999</t>
  </si>
  <si>
    <t>4. PRIHODI ZA POSEBNE NAMJENE</t>
  </si>
  <si>
    <t>32923</t>
  </si>
  <si>
    <t>Premije osiguranja zaposlenih</t>
  </si>
  <si>
    <t>9. ŠKOLE-MINISTARSTVO</t>
  </si>
  <si>
    <t>9.1. MINISTARSTVO</t>
  </si>
  <si>
    <t>31</t>
  </si>
  <si>
    <t>Rashodi za zaposlene</t>
  </si>
  <si>
    <t>311</t>
  </si>
  <si>
    <t>Plaće (Bruto)</t>
  </si>
  <si>
    <t>31111</t>
  </si>
  <si>
    <t>Plaće za zaposlene</t>
  </si>
  <si>
    <t>31131</t>
  </si>
  <si>
    <t>Plaće za prekovremeni rad</t>
  </si>
  <si>
    <t>31141</t>
  </si>
  <si>
    <t>Plaće za posebne uvjete rada</t>
  </si>
  <si>
    <t>312</t>
  </si>
  <si>
    <t>Ostali rashodi za zaposlene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</si>
  <si>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</si>
  <si>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</si>
  <si>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</si>
  <si>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</si>
  <si>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</si>
  <si>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</si>
  <si>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</si>
  <si>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</si>
  <si>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</si>
  <si>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</si>
  <si>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</si>
  <si>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</si>
  <si>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</t>
  </si>
  <si>
    <t>Doprinosi na plaće</t>
  </si>
  <si>
    <t>31321</t>
  </si>
  <si>
    <t>Doprinosi za obvezno zdravstveno osiguranje</t>
  </si>
  <si>
    <t>31322</t>
  </si>
  <si>
    <t>Doprinos za obvezno zdravstveno osiguranje zaštite zdravlja na radu</t>
  </si>
  <si>
    <t>31332</t>
  </si>
  <si>
    <t>Doprinosi za obvezno osiguranje u slučaju nezaposlenosti</t>
  </si>
  <si>
    <t>32121</t>
  </si>
  <si>
    <t>Naknade za prijevoz na posao i s posla</t>
  </si>
  <si>
    <t>09 K100029 OPREMANJE OŠ</t>
  </si>
  <si>
    <t>42219</t>
  </si>
  <si>
    <t>Ostala uredska oprema</t>
  </si>
  <si>
    <t>42261</t>
  </si>
  <si>
    <t>Sportska oprema</t>
  </si>
  <si>
    <t>42273</t>
  </si>
  <si>
    <t>Oprema</t>
  </si>
  <si>
    <t>09 A100127 PREDŠKOLSKI ODGOJ</t>
  </si>
  <si>
    <t>Tekući projekt</t>
  </si>
  <si>
    <t>100083 PAMETAN OBROK ZA PAMETNU DJECU</t>
  </si>
  <si>
    <t>1074 EU PROJEKTI</t>
  </si>
  <si>
    <t>09 T100067 PRILIKA ZA SVE 3</t>
  </si>
  <si>
    <t>09 T100080 SVI U ŠKOLU SVI PRI STOLU 3</t>
  </si>
  <si>
    <t>09 T100069 ŠKOLSKA SHEMA</t>
  </si>
  <si>
    <t>09 T100087 SVI U ŠKOLU SVI PRI STOLU 4</t>
  </si>
  <si>
    <t xml:space="preserve">IZMJENA I DOPUNA FINANCIJSKOG PLANA  OŠ  KALNIK  ZA 2019. GODINU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</si>
</sst>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;\-#,##0.00;0.00"/>
    <numFmt numFmtId="179" formatCode="#0;\-#0;0"/>
  </numFmts>
  <fonts count="10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20"/>
      <color indexed="18"/>
      <name val="Times New Roman"/>
      <family val="0"/>
    </font>
    <font>
      <b/>
      <sz val="20"/>
      <color indexed="18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Times New Roman"/>
      <family val="1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9"/>
      <color indexed="8"/>
      <name val="Tahoma"/>
      <family val="0"/>
    </font>
    <font>
      <sz val="10"/>
      <color indexed="18"/>
      <name val="Arial"/>
      <family val="2"/>
    </font>
    <font>
      <b/>
      <sz val="11"/>
      <color indexed="18"/>
      <name val="Arial"/>
      <family val="0"/>
    </font>
    <font>
      <b/>
      <sz val="11"/>
      <color indexed="8"/>
      <name val="System"/>
      <family val="0"/>
    </font>
    <font>
      <b/>
      <sz val="16"/>
      <color indexed="18"/>
      <name val="Times New Roman"/>
      <family val="0"/>
    </font>
    <font>
      <b/>
      <sz val="11"/>
      <color indexed="18"/>
      <name val="Times New Roman"/>
      <family val="0"/>
    </font>
    <font>
      <b/>
      <sz val="12"/>
      <color indexed="18"/>
      <name val="Arial"/>
      <family val="0"/>
    </font>
    <font>
      <b/>
      <sz val="13"/>
      <color indexed="18"/>
      <name val="Arial"/>
      <family val="0"/>
    </font>
    <font>
      <b/>
      <sz val="10"/>
      <color indexed="8"/>
      <name val="Syste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20"/>
      <color rgb="FF000040"/>
      <name val="Times New Roman"/>
      <family val="0"/>
    </font>
    <font>
      <b/>
      <sz val="20"/>
      <color rgb="FF000040"/>
      <name val="Arial"/>
      <family val="2"/>
    </font>
    <font>
      <sz val="10"/>
      <color rgb="FF000000"/>
      <name val="Arial"/>
      <family val="2"/>
    </font>
    <font>
      <b/>
      <sz val="10"/>
      <color rgb="FF000040"/>
      <name val="Times New Roman"/>
      <family val="1"/>
    </font>
    <font>
      <b/>
      <sz val="10"/>
      <color rgb="FF000040"/>
      <name val="Arial"/>
      <family val="2"/>
    </font>
    <font>
      <sz val="10"/>
      <color rgb="FF000040"/>
      <name val="Times New Roman"/>
      <family val="1"/>
    </font>
    <font>
      <b/>
      <sz val="10"/>
      <color rgb="FF000000"/>
      <name val="Arial"/>
      <family val="2"/>
    </font>
    <font>
      <b/>
      <sz val="13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000040"/>
      <name val="Times New Roman"/>
      <family val="0"/>
    </font>
    <font>
      <b/>
      <sz val="11"/>
      <color rgb="FF000040"/>
      <name val="Times New Roman"/>
      <family val="0"/>
    </font>
    <font>
      <b/>
      <sz val="12"/>
      <color rgb="FF000040"/>
      <name val="Arial"/>
      <family val="0"/>
    </font>
    <font>
      <b/>
      <sz val="13"/>
      <color rgb="FF000040"/>
      <name val="Arial"/>
      <family val="0"/>
    </font>
    <font>
      <b/>
      <sz val="11"/>
      <color rgb="FF000000"/>
      <name val="Arial"/>
      <family val="0"/>
    </font>
    <font>
      <b/>
      <sz val="11"/>
      <color rgb="FF000040"/>
      <name val="Arial"/>
      <family val="0"/>
    </font>
    <font>
      <b/>
      <sz val="11"/>
      <color rgb="FF000000"/>
      <name val="System"/>
      <family val="0"/>
    </font>
    <font>
      <sz val="10"/>
      <color rgb="FF000040"/>
      <name val="Arial"/>
      <family val="2"/>
    </font>
    <font>
      <sz val="9"/>
      <color rgb="FF000000"/>
      <name val="Tahoma"/>
      <family val="0"/>
    </font>
    <font>
      <b/>
      <sz val="10"/>
      <color rgb="FF000000"/>
      <name val="System"/>
      <family val="0"/>
    </font>
    <font>
      <b/>
      <sz val="12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EFDDA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A6A6FF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5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6" borderId="0" applyNumberFormat="0" applyBorder="0" applyAlignment="0" applyProtection="0"/>
    <xf numFmtId="0" fontId="6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2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9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center" wrapText="1"/>
    </xf>
    <xf numFmtId="0" fontId="25" fillId="0" borderId="20" xfId="0" applyNumberFormat="1" applyFont="1" applyFill="1" applyBorder="1" applyAlignment="1" applyProtection="1" quotePrefix="1">
      <alignment horizontal="left"/>
      <protection/>
    </xf>
    <xf numFmtId="0" fontId="23" fillId="0" borderId="21" xfId="0" applyNumberFormat="1" applyFont="1" applyFill="1" applyBorder="1" applyAlignment="1" applyProtection="1">
      <alignment horizont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left"/>
    </xf>
    <xf numFmtId="0" fontId="21" fillId="7" borderId="2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25" fillId="0" borderId="21" xfId="0" applyNumberFormat="1" applyFont="1" applyBorder="1" applyAlignment="1" applyProtection="1">
      <alignment horizontal="right"/>
      <protection/>
    </xf>
    <xf numFmtId="4" fontId="25" fillId="0" borderId="21" xfId="0" applyNumberFormat="1" applyFont="1" applyFill="1" applyBorder="1" applyAlignment="1" applyProtection="1">
      <alignment horizontal="right"/>
      <protection locked="0"/>
    </xf>
    <xf numFmtId="4" fontId="25" fillId="0" borderId="21" xfId="0" applyNumberFormat="1" applyFont="1" applyBorder="1" applyAlignment="1" applyProtection="1">
      <alignment horizontal="right"/>
      <protection locked="0"/>
    </xf>
    <xf numFmtId="4" fontId="25" fillId="7" borderId="21" xfId="0" applyNumberFormat="1" applyFont="1" applyFill="1" applyBorder="1" applyAlignment="1" applyProtection="1">
      <alignment horizontal="right"/>
      <protection/>
    </xf>
    <xf numFmtId="4" fontId="25" fillId="7" borderId="21" xfId="0" applyNumberFormat="1" applyFont="1" applyFill="1" applyBorder="1" applyAlignment="1" applyProtection="1">
      <alignment horizontal="right" wrapText="1"/>
      <protection/>
    </xf>
    <xf numFmtId="4" fontId="25" fillId="49" borderId="19" xfId="0" applyNumberFormat="1" applyFont="1" applyFill="1" applyBorder="1" applyAlignment="1" applyProtection="1" quotePrefix="1">
      <alignment horizontal="right"/>
      <protection locked="0"/>
    </xf>
    <xf numFmtId="4" fontId="25" fillId="7" borderId="19" xfId="0" applyNumberFormat="1" applyFont="1" applyFill="1" applyBorder="1" applyAlignment="1" applyProtection="1" quotePrefix="1">
      <alignment horizontal="right"/>
      <protection locked="0"/>
    </xf>
    <xf numFmtId="4" fontId="25" fillId="0" borderId="21" xfId="0" applyNumberFormat="1" applyFont="1" applyBorder="1" applyAlignment="1" applyProtection="1">
      <alignment horizontal="right"/>
      <protection/>
    </xf>
    <xf numFmtId="4" fontId="25" fillId="49" borderId="21" xfId="0" applyNumberFormat="1" applyFont="1" applyFill="1" applyBorder="1" applyAlignment="1" applyProtection="1">
      <alignment horizontal="right" wrapText="1"/>
      <protection/>
    </xf>
    <xf numFmtId="4" fontId="25" fillId="0" borderId="21" xfId="0" applyNumberFormat="1" applyFont="1" applyFill="1" applyBorder="1" applyAlignment="1" applyProtection="1">
      <alignment horizontal="right"/>
      <protection/>
    </xf>
    <xf numFmtId="4" fontId="25" fillId="0" borderId="21" xfId="0" applyNumberFormat="1" applyFont="1" applyFill="1" applyBorder="1" applyAlignment="1" applyProtection="1">
      <alignment horizontal="right" wrapText="1"/>
      <protection/>
    </xf>
    <xf numFmtId="0" fontId="79" fillId="50" borderId="0" xfId="0" applyFont="1" applyFill="1" applyBorder="1" applyAlignment="1">
      <alignment vertical="top"/>
    </xf>
    <xf numFmtId="178" fontId="80" fillId="51" borderId="0" xfId="103" applyNumberFormat="1" applyFont="1" applyFill="1" applyBorder="1" applyAlignment="1">
      <alignment horizontal="right" vertical="top"/>
    </xf>
    <xf numFmtId="0" fontId="80" fillId="51" borderId="0" xfId="103" applyNumberFormat="1" applyFont="1" applyFill="1" applyBorder="1" applyAlignment="1">
      <alignment horizontal="left" vertical="top" wrapText="1" readingOrder="1"/>
    </xf>
    <xf numFmtId="0" fontId="79" fillId="51" borderId="0" xfId="103" applyNumberFormat="1" applyFont="1" applyFill="1" applyBorder="1" applyAlignment="1">
      <alignment vertical="top"/>
    </xf>
    <xf numFmtId="0" fontId="80" fillId="51" borderId="0" xfId="103" applyNumberFormat="1" applyFont="1" applyFill="1" applyBorder="1" applyAlignment="1">
      <alignment horizontal="right" vertical="top" wrapText="1" readingOrder="1"/>
    </xf>
    <xf numFmtId="0" fontId="79" fillId="50" borderId="0" xfId="0" applyFont="1" applyFill="1" applyBorder="1" applyAlignment="1">
      <alignment horizontal="right" vertical="top"/>
    </xf>
    <xf numFmtId="0" fontId="79" fillId="52" borderId="0" xfId="103" applyNumberFormat="1" applyFont="1" applyFill="1" applyBorder="1" applyAlignment="1">
      <alignment horizontal="right" vertical="top"/>
    </xf>
    <xf numFmtId="0" fontId="80" fillId="53" borderId="0" xfId="103" applyNumberFormat="1" applyFont="1" applyFill="1" applyBorder="1" applyAlignment="1">
      <alignment horizontal="left" vertical="top" wrapText="1" readingOrder="1"/>
    </xf>
    <xf numFmtId="0" fontId="79" fillId="53" borderId="0" xfId="103" applyNumberFormat="1" applyFont="1" applyFill="1" applyBorder="1" applyAlignment="1">
      <alignment vertical="top"/>
    </xf>
    <xf numFmtId="0" fontId="79" fillId="53" borderId="0" xfId="103" applyNumberFormat="1" applyFont="1" applyFill="1" applyBorder="1" applyAlignment="1">
      <alignment horizontal="right" vertical="top"/>
    </xf>
    <xf numFmtId="0" fontId="79" fillId="54" borderId="0" xfId="103" applyNumberFormat="1" applyFont="1" applyFill="1" applyBorder="1" applyAlignment="1">
      <alignment horizontal="left" vertical="top" wrapText="1" readingOrder="1"/>
    </xf>
    <xf numFmtId="0" fontId="81" fillId="54" borderId="0" xfId="103" applyNumberFormat="1" applyFont="1" applyFill="1" applyBorder="1" applyAlignment="1">
      <alignment horizontal="center" vertical="top" wrapText="1" readingOrder="1"/>
    </xf>
    <xf numFmtId="0" fontId="81" fillId="54" borderId="0" xfId="103" applyNumberFormat="1" applyFont="1" applyFill="1" applyBorder="1" applyAlignment="1">
      <alignment horizontal="right" vertical="top" wrapText="1" readingOrder="1"/>
    </xf>
    <xf numFmtId="0" fontId="80" fillId="55" borderId="0" xfId="103" applyNumberFormat="1" applyFont="1" applyFill="1" applyBorder="1" applyAlignment="1">
      <alignment horizontal="left" vertical="top" wrapText="1" readingOrder="1"/>
    </xf>
    <xf numFmtId="0" fontId="79" fillId="55" borderId="0" xfId="103" applyNumberFormat="1" applyFont="1" applyFill="1" applyBorder="1" applyAlignment="1">
      <alignment vertical="top"/>
    </xf>
    <xf numFmtId="0" fontId="79" fillId="55" borderId="0" xfId="103" applyNumberFormat="1" applyFont="1" applyFill="1" applyBorder="1" applyAlignment="1">
      <alignment horizontal="right" vertical="top"/>
    </xf>
    <xf numFmtId="0" fontId="81" fillId="54" borderId="0" xfId="103" applyNumberFormat="1" applyFont="1" applyFill="1" applyBorder="1" applyAlignment="1">
      <alignment vertical="top" wrapText="1" readingOrder="1"/>
    </xf>
    <xf numFmtId="0" fontId="79" fillId="52" borderId="0" xfId="103" applyNumberFormat="1" applyFont="1" applyFill="1" applyBorder="1" applyAlignment="1">
      <alignment vertical="top"/>
    </xf>
    <xf numFmtId="0" fontId="82" fillId="54" borderId="0" xfId="103" applyNumberFormat="1" applyFont="1" applyFill="1" applyBorder="1" applyAlignment="1">
      <alignment horizontal="center" vertical="top" wrapText="1" readingOrder="1"/>
    </xf>
    <xf numFmtId="0" fontId="83" fillId="52" borderId="0" xfId="103" applyNumberFormat="1" applyFont="1" applyFill="1" applyBorder="1" applyAlignment="1">
      <alignment vertical="top"/>
    </xf>
    <xf numFmtId="0" fontId="83" fillId="54" borderId="0" xfId="103" applyNumberFormat="1" applyFont="1" applyFill="1" applyBorder="1" applyAlignment="1">
      <alignment horizontal="left" vertical="top" wrapText="1" readingOrder="1"/>
    </xf>
    <xf numFmtId="0" fontId="84" fillId="54" borderId="0" xfId="103" applyNumberFormat="1" applyFont="1" applyFill="1" applyBorder="1" applyAlignment="1">
      <alignment horizontal="center" vertical="top" wrapText="1" readingOrder="1"/>
    </xf>
    <xf numFmtId="0" fontId="84" fillId="54" borderId="0" xfId="103" applyNumberFormat="1" applyFont="1" applyFill="1" applyBorder="1" applyAlignment="1">
      <alignment vertical="top" wrapText="1" readingOrder="1"/>
    </xf>
    <xf numFmtId="0" fontId="85" fillId="54" borderId="0" xfId="103" applyNumberFormat="1" applyFont="1" applyFill="1" applyBorder="1" applyAlignment="1">
      <alignment horizontal="center" vertical="top" wrapText="1" readingOrder="1"/>
    </xf>
    <xf numFmtId="0" fontId="32" fillId="54" borderId="0" xfId="103" applyNumberFormat="1" applyFont="1" applyFill="1" applyBorder="1" applyAlignment="1">
      <alignment horizontal="left" vertical="top" wrapText="1" readingOrder="1"/>
    </xf>
    <xf numFmtId="0" fontId="86" fillId="54" borderId="0" xfId="103" applyNumberFormat="1" applyFont="1" applyFill="1" applyBorder="1" applyAlignment="1">
      <alignment horizontal="center" vertical="top" wrapText="1" readingOrder="1"/>
    </xf>
    <xf numFmtId="0" fontId="86" fillId="54" borderId="0" xfId="103" applyNumberFormat="1" applyFont="1" applyFill="1" applyBorder="1" applyAlignment="1">
      <alignment vertical="top" wrapText="1" readingOrder="1"/>
    </xf>
    <xf numFmtId="0" fontId="21" fillId="54" borderId="0" xfId="103" applyNumberFormat="1" applyFont="1" applyFill="1" applyBorder="1" applyAlignment="1">
      <alignment horizontal="center" vertical="top" wrapText="1" readingOrder="1"/>
    </xf>
    <xf numFmtId="0" fontId="83" fillId="50" borderId="0" xfId="0" applyFont="1" applyFill="1" applyBorder="1" applyAlignment="1">
      <alignment vertical="top"/>
    </xf>
    <xf numFmtId="178" fontId="79" fillId="54" borderId="0" xfId="103" applyNumberFormat="1" applyFont="1" applyFill="1" applyBorder="1" applyAlignment="1">
      <alignment horizontal="right" vertical="top"/>
    </xf>
    <xf numFmtId="178" fontId="79" fillId="54" borderId="0" xfId="103" applyNumberFormat="1" applyFont="1" applyFill="1" applyBorder="1" applyAlignment="1">
      <alignment vertical="top"/>
    </xf>
    <xf numFmtId="0" fontId="79" fillId="54" borderId="0" xfId="103" applyNumberFormat="1" applyFont="1" applyFill="1" applyBorder="1" applyAlignment="1">
      <alignment horizontal="right" vertical="top" wrapText="1" readingOrder="1"/>
    </xf>
    <xf numFmtId="178" fontId="87" fillId="54" borderId="0" xfId="103" applyNumberFormat="1" applyFont="1" applyFill="1" applyBorder="1" applyAlignment="1">
      <alignment horizontal="right" vertical="top"/>
    </xf>
    <xf numFmtId="0" fontId="81" fillId="54" borderId="0" xfId="103" applyNumberFormat="1" applyFont="1" applyFill="1" applyBorder="1" applyAlignment="1">
      <alignment horizontal="center" vertical="top" wrapText="1" readingOrder="1"/>
    </xf>
    <xf numFmtId="0" fontId="87" fillId="54" borderId="0" xfId="103" applyNumberFormat="1" applyFont="1" applyFill="1" applyBorder="1" applyAlignment="1">
      <alignment horizontal="right" vertical="top" wrapText="1" readingOrder="1"/>
    </xf>
    <xf numFmtId="0" fontId="83" fillId="50" borderId="0" xfId="0" applyFont="1" applyFill="1" applyBorder="1" applyAlignment="1">
      <alignment vertical="center"/>
    </xf>
    <xf numFmtId="0" fontId="83" fillId="50" borderId="0" xfId="0" applyFont="1" applyFill="1" applyBorder="1" applyAlignment="1">
      <alignment horizontal="right" vertical="center"/>
    </xf>
    <xf numFmtId="0" fontId="83" fillId="50" borderId="0" xfId="0" applyFont="1" applyFill="1" applyBorder="1" applyAlignment="1">
      <alignment horizontal="right" vertical="top" readingOrder="1"/>
    </xf>
    <xf numFmtId="0" fontId="83" fillId="50" borderId="0" xfId="0" applyFont="1" applyFill="1" applyBorder="1" applyAlignment="1">
      <alignment horizontal="left" vertical="top" readingOrder="1"/>
    </xf>
    <xf numFmtId="179" fontId="88" fillId="56" borderId="0" xfId="103" applyNumberFormat="1" applyFont="1" applyFill="1" applyBorder="1" applyAlignment="1">
      <alignment horizontal="right" vertical="top"/>
    </xf>
    <xf numFmtId="0" fontId="83" fillId="56" borderId="0" xfId="103" applyNumberFormat="1" applyFont="1" applyFill="1" applyBorder="1" applyAlignment="1">
      <alignment vertical="top"/>
    </xf>
    <xf numFmtId="0" fontId="83" fillId="56" borderId="0" xfId="103" applyNumberFormat="1" applyFont="1" applyFill="1" applyBorder="1" applyAlignment="1">
      <alignment horizontal="center" vertical="center"/>
    </xf>
    <xf numFmtId="0" fontId="83" fillId="56" borderId="0" xfId="103" applyNumberFormat="1" applyFont="1" applyFill="1" applyBorder="1" applyAlignment="1">
      <alignment horizontal="center" vertical="top" readingOrder="1"/>
    </xf>
    <xf numFmtId="0" fontId="83" fillId="56" borderId="0" xfId="103" applyNumberFormat="1" applyFont="1" applyFill="1" applyBorder="1" applyAlignment="1">
      <alignment horizontal="right" vertical="top" readingOrder="1"/>
    </xf>
    <xf numFmtId="0" fontId="83" fillId="56" borderId="0" xfId="103" applyNumberFormat="1" applyFont="1" applyFill="1" applyBorder="1" applyAlignment="1">
      <alignment vertical="center"/>
    </xf>
    <xf numFmtId="0" fontId="89" fillId="57" borderId="0" xfId="103" applyNumberFormat="1" applyFont="1" applyFill="1" applyBorder="1" applyAlignment="1">
      <alignment horizontal="left" vertical="top" wrapText="1" readingOrder="1"/>
    </xf>
    <xf numFmtId="0" fontId="83" fillId="58" borderId="0" xfId="103" applyNumberFormat="1" applyFont="1" applyFill="1" applyBorder="1" applyAlignment="1">
      <alignment vertical="top"/>
    </xf>
    <xf numFmtId="0" fontId="83" fillId="58" borderId="0" xfId="103" applyNumberFormat="1" applyFont="1" applyFill="1" applyBorder="1" applyAlignment="1">
      <alignment vertical="center"/>
    </xf>
    <xf numFmtId="0" fontId="83" fillId="58" borderId="0" xfId="103" applyNumberFormat="1" applyFont="1" applyFill="1" applyBorder="1" applyAlignment="1">
      <alignment horizontal="right" vertical="center"/>
    </xf>
    <xf numFmtId="0" fontId="83" fillId="58" borderId="0" xfId="103" applyNumberFormat="1" applyFont="1" applyFill="1" applyBorder="1" applyAlignment="1">
      <alignment horizontal="center" vertical="top" readingOrder="1"/>
    </xf>
    <xf numFmtId="0" fontId="83" fillId="58" borderId="0" xfId="103" applyNumberFormat="1" applyFont="1" applyFill="1" applyBorder="1" applyAlignment="1">
      <alignment horizontal="right" vertical="top" readingOrder="1"/>
    </xf>
    <xf numFmtId="0" fontId="83" fillId="59" borderId="0" xfId="103" applyNumberFormat="1" applyFont="1" applyFill="1" applyBorder="1" applyAlignment="1">
      <alignment vertical="top"/>
    </xf>
    <xf numFmtId="0" fontId="83" fillId="59" borderId="0" xfId="103" applyNumberFormat="1" applyFont="1" applyFill="1" applyBorder="1" applyAlignment="1">
      <alignment vertical="center"/>
    </xf>
    <xf numFmtId="0" fontId="83" fillId="59" borderId="0" xfId="103" applyNumberFormat="1" applyFont="1" applyFill="1" applyBorder="1" applyAlignment="1">
      <alignment horizontal="right" vertical="center"/>
    </xf>
    <xf numFmtId="0" fontId="83" fillId="59" borderId="0" xfId="103" applyNumberFormat="1" applyFont="1" applyFill="1" applyBorder="1" applyAlignment="1">
      <alignment horizontal="right" vertical="top" readingOrder="1"/>
    </xf>
    <xf numFmtId="0" fontId="83" fillId="59" borderId="0" xfId="103" applyNumberFormat="1" applyFont="1" applyFill="1" applyBorder="1" applyAlignment="1">
      <alignment horizontal="left" vertical="top" readingOrder="1"/>
    </xf>
    <xf numFmtId="0" fontId="83" fillId="51" borderId="0" xfId="103" applyNumberFormat="1" applyFont="1" applyFill="1" applyBorder="1" applyAlignment="1">
      <alignment vertical="top"/>
    </xf>
    <xf numFmtId="0" fontId="83" fillId="51" borderId="0" xfId="103" applyNumberFormat="1" applyFont="1" applyFill="1" applyBorder="1" applyAlignment="1">
      <alignment vertical="center"/>
    </xf>
    <xf numFmtId="0" fontId="83" fillId="51" borderId="0" xfId="103" applyNumberFormat="1" applyFont="1" applyFill="1" applyBorder="1" applyAlignment="1">
      <alignment horizontal="right" vertical="center"/>
    </xf>
    <xf numFmtId="0" fontId="83" fillId="51" borderId="0" xfId="103" applyNumberFormat="1" applyFont="1" applyFill="1" applyBorder="1" applyAlignment="1">
      <alignment horizontal="right" vertical="top" readingOrder="1"/>
    </xf>
    <xf numFmtId="0" fontId="83" fillId="51" borderId="0" xfId="103" applyNumberFormat="1" applyFont="1" applyFill="1" applyBorder="1" applyAlignment="1">
      <alignment horizontal="left" vertical="top" readingOrder="1"/>
    </xf>
    <xf numFmtId="0" fontId="83" fillId="52" borderId="0" xfId="103" applyNumberFormat="1" applyFont="1" applyFill="1" applyBorder="1" applyAlignment="1">
      <alignment vertical="center"/>
    </xf>
    <xf numFmtId="0" fontId="83" fillId="52" borderId="0" xfId="103" applyNumberFormat="1" applyFont="1" applyFill="1" applyBorder="1" applyAlignment="1">
      <alignment horizontal="right" vertical="center"/>
    </xf>
    <xf numFmtId="0" fontId="83" fillId="52" borderId="0" xfId="103" applyNumberFormat="1" applyFont="1" applyFill="1" applyBorder="1" applyAlignment="1">
      <alignment horizontal="right" vertical="top" readingOrder="1"/>
    </xf>
    <xf numFmtId="0" fontId="83" fillId="52" borderId="0" xfId="103" applyNumberFormat="1" applyFont="1" applyFill="1" applyBorder="1" applyAlignment="1">
      <alignment horizontal="left" vertical="top" readingOrder="1"/>
    </xf>
    <xf numFmtId="0" fontId="87" fillId="53" borderId="0" xfId="103" applyNumberFormat="1" applyFont="1" applyFill="1" applyBorder="1" applyAlignment="1">
      <alignment horizontal="left" vertical="top" wrapText="1" readingOrder="1"/>
    </xf>
    <xf numFmtId="0" fontId="83" fillId="53" borderId="0" xfId="103" applyNumberFormat="1" applyFont="1" applyFill="1" applyBorder="1" applyAlignment="1">
      <alignment vertical="top"/>
    </xf>
    <xf numFmtId="0" fontId="87" fillId="55" borderId="0" xfId="103" applyNumberFormat="1" applyFont="1" applyFill="1" applyBorder="1" applyAlignment="1">
      <alignment horizontal="left" vertical="top" wrapText="1" readingOrder="1"/>
    </xf>
    <xf numFmtId="0" fontId="83" fillId="55" borderId="0" xfId="103" applyNumberFormat="1" applyFont="1" applyFill="1" applyBorder="1" applyAlignment="1">
      <alignment vertical="top"/>
    </xf>
    <xf numFmtId="179" fontId="83" fillId="54" borderId="0" xfId="103" applyNumberFormat="1" applyFont="1" applyFill="1" applyBorder="1" applyAlignment="1">
      <alignment horizontal="left" vertical="top"/>
    </xf>
    <xf numFmtId="0" fontId="81" fillId="54" borderId="0" xfId="103" applyNumberFormat="1" applyFont="1" applyFill="1" applyBorder="1" applyAlignment="1">
      <alignment vertical="center" wrapText="1"/>
    </xf>
    <xf numFmtId="0" fontId="81" fillId="54" borderId="0" xfId="103" applyNumberFormat="1" applyFont="1" applyFill="1" applyBorder="1" applyAlignment="1">
      <alignment horizontal="right" vertical="center" wrapText="1"/>
    </xf>
    <xf numFmtId="0" fontId="81" fillId="54" borderId="0" xfId="103" applyNumberFormat="1" applyFont="1" applyFill="1" applyBorder="1" applyAlignment="1">
      <alignment horizontal="right" vertical="top" wrapText="1" readingOrder="1"/>
    </xf>
    <xf numFmtId="0" fontId="81" fillId="54" borderId="0" xfId="103" applyNumberFormat="1" applyFont="1" applyFill="1" applyBorder="1" applyAlignment="1">
      <alignment horizontal="left" vertical="top" wrapText="1" readingOrder="1"/>
    </xf>
    <xf numFmtId="0" fontId="83" fillId="55" borderId="0" xfId="103" applyNumberFormat="1" applyFont="1" applyFill="1" applyBorder="1" applyAlignment="1">
      <alignment vertical="center"/>
    </xf>
    <xf numFmtId="0" fontId="83" fillId="55" borderId="0" xfId="103" applyNumberFormat="1" applyFont="1" applyFill="1" applyBorder="1" applyAlignment="1">
      <alignment horizontal="right" vertical="center"/>
    </xf>
    <xf numFmtId="0" fontId="83" fillId="55" borderId="0" xfId="103" applyNumberFormat="1" applyFont="1" applyFill="1" applyBorder="1" applyAlignment="1">
      <alignment horizontal="right" vertical="top" readingOrder="1"/>
    </xf>
    <xf numFmtId="0" fontId="83" fillId="55" borderId="0" xfId="103" applyNumberFormat="1" applyFont="1" applyFill="1" applyBorder="1" applyAlignment="1">
      <alignment horizontal="left" vertical="top" readingOrder="1"/>
    </xf>
    <xf numFmtId="0" fontId="83" fillId="58" borderId="0" xfId="103" applyNumberFormat="1" applyFont="1" applyFill="1" applyBorder="1" applyAlignment="1">
      <alignment horizontal="left" vertical="top" readingOrder="1"/>
    </xf>
    <xf numFmtId="0" fontId="83" fillId="50" borderId="0" xfId="0" applyFont="1" applyFill="1" applyBorder="1" applyAlignment="1">
      <alignment horizontal="right" vertical="top"/>
    </xf>
    <xf numFmtId="0" fontId="3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9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8" fillId="7" borderId="19" xfId="0" applyNumberFormat="1" applyFont="1" applyFill="1" applyBorder="1" applyAlignment="1" applyProtection="1" quotePrefix="1">
      <alignment horizontal="left" wrapText="1"/>
      <protection/>
    </xf>
    <xf numFmtId="0" fontId="29" fillId="7" borderId="20" xfId="0" applyNumberFormat="1" applyFont="1" applyFill="1" applyBorder="1" applyAlignment="1" applyProtection="1">
      <alignment wrapText="1"/>
      <protection/>
    </xf>
    <xf numFmtId="0" fontId="28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28" fillId="0" borderId="19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49" borderId="19" xfId="0" applyNumberFormat="1" applyFont="1" applyFill="1" applyBorder="1" applyAlignment="1" applyProtection="1">
      <alignment horizontal="left" wrapText="1"/>
      <protection/>
    </xf>
    <xf numFmtId="0" fontId="25" fillId="49" borderId="20" xfId="0" applyNumberFormat="1" applyFont="1" applyFill="1" applyBorder="1" applyAlignment="1" applyProtection="1">
      <alignment horizontal="left" wrapText="1"/>
      <protection/>
    </xf>
    <xf numFmtId="0" fontId="25" fillId="49" borderId="23" xfId="0" applyNumberFormat="1" applyFont="1" applyFill="1" applyBorder="1" applyAlignment="1" applyProtection="1">
      <alignment horizontal="left" wrapText="1"/>
      <protection/>
    </xf>
    <xf numFmtId="0" fontId="25" fillId="7" borderId="19" xfId="0" applyNumberFormat="1" applyFont="1" applyFill="1" applyBorder="1" applyAlignment="1" applyProtection="1">
      <alignment horizontal="left" wrapText="1"/>
      <protection/>
    </xf>
    <xf numFmtId="0" fontId="25" fillId="7" borderId="20" xfId="0" applyNumberFormat="1" applyFont="1" applyFill="1" applyBorder="1" applyAlignment="1" applyProtection="1">
      <alignment horizontal="left" wrapText="1"/>
      <protection/>
    </xf>
    <xf numFmtId="0" fontId="25" fillId="7" borderId="23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9" xfId="0" applyNumberFormat="1" applyFont="1" applyFill="1" applyBorder="1" applyAlignment="1" applyProtection="1">
      <alignment horizontal="lef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28" fillId="0" borderId="19" xfId="0" applyFont="1" applyFill="1" applyBorder="1" applyAlignment="1" quotePrefix="1">
      <alignment horizontal="left"/>
    </xf>
    <xf numFmtId="0" fontId="81" fillId="54" borderId="0" xfId="103" applyNumberFormat="1" applyFont="1" applyFill="1" applyBorder="1" applyAlignment="1">
      <alignment horizontal="center" vertical="top" wrapText="1" readingOrder="1"/>
    </xf>
    <xf numFmtId="0" fontId="90" fillId="54" borderId="0" xfId="103" applyNumberFormat="1" applyFont="1" applyFill="1" applyBorder="1" applyAlignment="1">
      <alignment horizontal="center" vertical="top" wrapText="1" readingOrder="1"/>
    </xf>
    <xf numFmtId="0" fontId="91" fillId="54" borderId="0" xfId="103" applyNumberFormat="1" applyFont="1" applyFill="1" applyBorder="1" applyAlignment="1">
      <alignment horizontal="center" vertical="top" wrapText="1" readingOrder="1"/>
    </xf>
    <xf numFmtId="0" fontId="92" fillId="54" borderId="0" xfId="103" applyNumberFormat="1" applyFont="1" applyFill="1" applyBorder="1" applyAlignment="1">
      <alignment horizontal="left" vertical="top" wrapText="1" readingOrder="1"/>
    </xf>
    <xf numFmtId="178" fontId="93" fillId="54" borderId="0" xfId="103" applyNumberFormat="1" applyFont="1" applyFill="1" applyBorder="1" applyAlignment="1">
      <alignment horizontal="right" vertical="top"/>
    </xf>
    <xf numFmtId="178" fontId="93" fillId="54" borderId="0" xfId="103" applyNumberFormat="1" applyFont="1" applyFill="1" applyBorder="1" applyAlignment="1">
      <alignment horizontal="center" vertical="top"/>
    </xf>
    <xf numFmtId="0" fontId="93" fillId="54" borderId="0" xfId="103" applyNumberFormat="1" applyFont="1" applyFill="1" applyBorder="1" applyAlignment="1">
      <alignment horizontal="right" vertical="top" wrapText="1" readingOrder="1"/>
    </xf>
    <xf numFmtId="0" fontId="94" fillId="54" borderId="0" xfId="103" applyNumberFormat="1" applyFont="1" applyFill="1" applyBorder="1" applyAlignment="1">
      <alignment horizontal="left" vertical="top" wrapText="1" readingOrder="1"/>
    </xf>
    <xf numFmtId="0" fontId="95" fillId="54" borderId="0" xfId="103" applyNumberFormat="1" applyFont="1" applyFill="1" applyBorder="1" applyAlignment="1">
      <alignment horizontal="right" vertical="top" wrapText="1" readingOrder="1"/>
    </xf>
    <xf numFmtId="0" fontId="96" fillId="54" borderId="0" xfId="103" applyNumberFormat="1" applyFont="1" applyFill="1" applyBorder="1" applyAlignment="1">
      <alignment horizontal="right" vertical="top" wrapText="1" readingOrder="1"/>
    </xf>
    <xf numFmtId="0" fontId="80" fillId="51" borderId="0" xfId="103" applyNumberFormat="1" applyFont="1" applyFill="1" applyBorder="1" applyAlignment="1">
      <alignment horizontal="left" vertical="top" wrapText="1" readingOrder="1"/>
    </xf>
    <xf numFmtId="178" fontId="87" fillId="51" borderId="0" xfId="103" applyNumberFormat="1" applyFont="1" applyFill="1" applyBorder="1" applyAlignment="1">
      <alignment horizontal="right" vertical="top"/>
    </xf>
    <xf numFmtId="178" fontId="80" fillId="51" borderId="0" xfId="103" applyNumberFormat="1" applyFont="1" applyFill="1" applyBorder="1" applyAlignment="1">
      <alignment horizontal="right" vertical="top"/>
    </xf>
    <xf numFmtId="178" fontId="80" fillId="51" borderId="0" xfId="103" applyNumberFormat="1" applyFont="1" applyFill="1" applyBorder="1" applyAlignment="1">
      <alignment horizontal="center" vertical="top"/>
    </xf>
    <xf numFmtId="0" fontId="80" fillId="51" borderId="0" xfId="103" applyNumberFormat="1" applyFont="1" applyFill="1" applyBorder="1" applyAlignment="1">
      <alignment horizontal="right" vertical="top" wrapText="1" readingOrder="1"/>
    </xf>
    <xf numFmtId="16" fontId="80" fillId="51" borderId="0" xfId="103" applyNumberFormat="1" applyFont="1" applyFill="1" applyBorder="1" applyAlignment="1">
      <alignment horizontal="left" vertical="top" wrapText="1" readingOrder="1"/>
    </xf>
    <xf numFmtId="0" fontId="80" fillId="52" borderId="0" xfId="103" applyNumberFormat="1" applyFont="1" applyFill="1" applyBorder="1" applyAlignment="1">
      <alignment horizontal="left" vertical="top" wrapText="1" readingOrder="1"/>
    </xf>
    <xf numFmtId="178" fontId="80" fillId="52" borderId="0" xfId="103" applyNumberFormat="1" applyFont="1" applyFill="1" applyBorder="1" applyAlignment="1">
      <alignment horizontal="right" vertical="top"/>
    </xf>
    <xf numFmtId="0" fontId="80" fillId="52" borderId="0" xfId="103" applyNumberFormat="1" applyFont="1" applyFill="1" applyBorder="1" applyAlignment="1">
      <alignment horizontal="right" vertical="top" wrapText="1" readingOrder="1"/>
    </xf>
    <xf numFmtId="0" fontId="80" fillId="53" borderId="0" xfId="103" applyNumberFormat="1" applyFont="1" applyFill="1" applyBorder="1" applyAlignment="1">
      <alignment horizontal="left" vertical="top" wrapText="1" readingOrder="1"/>
    </xf>
    <xf numFmtId="178" fontId="80" fillId="53" borderId="0" xfId="103" applyNumberFormat="1" applyFont="1" applyFill="1" applyBorder="1" applyAlignment="1">
      <alignment horizontal="right" vertical="top"/>
    </xf>
    <xf numFmtId="0" fontId="80" fillId="53" borderId="0" xfId="103" applyNumberFormat="1" applyFont="1" applyFill="1" applyBorder="1" applyAlignment="1">
      <alignment horizontal="right" vertical="top" wrapText="1" readingOrder="1"/>
    </xf>
    <xf numFmtId="0" fontId="79" fillId="54" borderId="0" xfId="103" applyNumberFormat="1" applyFont="1" applyFill="1" applyBorder="1" applyAlignment="1">
      <alignment horizontal="left" vertical="top" wrapText="1" readingOrder="1"/>
    </xf>
    <xf numFmtId="178" fontId="79" fillId="54" borderId="0" xfId="103" applyNumberFormat="1" applyFont="1" applyFill="1" applyBorder="1" applyAlignment="1">
      <alignment horizontal="right" vertical="top"/>
    </xf>
    <xf numFmtId="0" fontId="79" fillId="54" borderId="0" xfId="103" applyNumberFormat="1" applyFont="1" applyFill="1" applyBorder="1" applyAlignment="1">
      <alignment horizontal="right" vertical="top" wrapText="1" readingOrder="1"/>
    </xf>
    <xf numFmtId="0" fontId="80" fillId="55" borderId="0" xfId="103" applyNumberFormat="1" applyFont="1" applyFill="1" applyBorder="1" applyAlignment="1">
      <alignment horizontal="left" vertical="top" wrapText="1" readingOrder="1"/>
    </xf>
    <xf numFmtId="178" fontId="80" fillId="55" borderId="0" xfId="103" applyNumberFormat="1" applyFont="1" applyFill="1" applyBorder="1" applyAlignment="1">
      <alignment horizontal="right" vertical="top"/>
    </xf>
    <xf numFmtId="0" fontId="80" fillId="55" borderId="0" xfId="103" applyNumberFormat="1" applyFont="1" applyFill="1" applyBorder="1" applyAlignment="1">
      <alignment horizontal="right" vertical="top" wrapText="1" readingOrder="1"/>
    </xf>
    <xf numFmtId="178" fontId="79" fillId="54" borderId="0" xfId="103" applyNumberFormat="1" applyFont="1" applyFill="1" applyBorder="1" applyAlignment="1">
      <alignment vertical="top"/>
    </xf>
    <xf numFmtId="178" fontId="80" fillId="52" borderId="0" xfId="103" applyNumberFormat="1" applyFont="1" applyFill="1" applyBorder="1" applyAlignment="1">
      <alignment vertical="top"/>
    </xf>
    <xf numFmtId="178" fontId="80" fillId="53" borderId="0" xfId="103" applyNumberFormat="1" applyFont="1" applyFill="1" applyBorder="1" applyAlignment="1">
      <alignment vertical="top"/>
    </xf>
    <xf numFmtId="0" fontId="83" fillId="54" borderId="0" xfId="103" applyNumberFormat="1" applyFont="1" applyFill="1" applyBorder="1" applyAlignment="1">
      <alignment horizontal="left" vertical="top" wrapText="1" readingOrder="1"/>
    </xf>
    <xf numFmtId="178" fontId="83" fillId="54" borderId="0" xfId="103" applyNumberFormat="1" applyFont="1" applyFill="1" applyBorder="1" applyAlignment="1">
      <alignment horizontal="right" vertical="top"/>
    </xf>
    <xf numFmtId="0" fontId="87" fillId="54" borderId="0" xfId="103" applyNumberFormat="1" applyFont="1" applyFill="1" applyBorder="1" applyAlignment="1">
      <alignment horizontal="left" vertical="top" wrapText="1" readingOrder="1"/>
    </xf>
    <xf numFmtId="178" fontId="87" fillId="54" borderId="0" xfId="103" applyNumberFormat="1" applyFont="1" applyFill="1" applyBorder="1" applyAlignment="1">
      <alignment horizontal="right" vertical="top"/>
    </xf>
    <xf numFmtId="178" fontId="80" fillId="54" borderId="0" xfId="103" applyNumberFormat="1" applyFont="1" applyFill="1" applyBorder="1" applyAlignment="1">
      <alignment horizontal="right" vertical="top"/>
    </xf>
    <xf numFmtId="178" fontId="80" fillId="54" borderId="0" xfId="103" applyNumberFormat="1" applyFont="1" applyFill="1" applyBorder="1" applyAlignment="1">
      <alignment vertical="top"/>
    </xf>
    <xf numFmtId="0" fontId="80" fillId="54" borderId="0" xfId="103" applyNumberFormat="1" applyFont="1" applyFill="1" applyBorder="1" applyAlignment="1">
      <alignment horizontal="right" vertical="top" wrapText="1" readingOrder="1"/>
    </xf>
    <xf numFmtId="0" fontId="87" fillId="52" borderId="0" xfId="103" applyNumberFormat="1" applyFont="1" applyFill="1" applyBorder="1" applyAlignment="1">
      <alignment horizontal="left" vertical="top" wrapText="1" readingOrder="1"/>
    </xf>
    <xf numFmtId="178" fontId="87" fillId="52" borderId="0" xfId="103" applyNumberFormat="1" applyFont="1" applyFill="1" applyBorder="1" applyAlignment="1">
      <alignment horizontal="right" vertical="top"/>
    </xf>
    <xf numFmtId="178" fontId="87" fillId="52" borderId="0" xfId="103" applyNumberFormat="1" applyFont="1" applyFill="1" applyBorder="1" applyAlignment="1">
      <alignment vertical="top"/>
    </xf>
    <xf numFmtId="0" fontId="87" fillId="52" borderId="0" xfId="103" applyNumberFormat="1" applyFont="1" applyFill="1" applyBorder="1" applyAlignment="1">
      <alignment horizontal="right" vertical="top" wrapText="1" readingOrder="1"/>
    </xf>
    <xf numFmtId="178" fontId="83" fillId="54" borderId="0" xfId="103" applyNumberFormat="1" applyFont="1" applyFill="1" applyBorder="1" applyAlignment="1">
      <alignment vertical="top"/>
    </xf>
    <xf numFmtId="0" fontId="83" fillId="54" borderId="0" xfId="103" applyNumberFormat="1" applyFont="1" applyFill="1" applyBorder="1" applyAlignment="1">
      <alignment horizontal="right" vertical="top" wrapText="1" readingOrder="1"/>
    </xf>
    <xf numFmtId="0" fontId="84" fillId="54" borderId="0" xfId="103" applyNumberFormat="1" applyFont="1" applyFill="1" applyBorder="1" applyAlignment="1">
      <alignment horizontal="left" vertical="top" wrapText="1" readingOrder="1"/>
    </xf>
    <xf numFmtId="0" fontId="85" fillId="54" borderId="0" xfId="103" applyNumberFormat="1" applyFont="1" applyFill="1" applyBorder="1" applyAlignment="1">
      <alignment horizontal="left" vertical="top" readingOrder="1"/>
    </xf>
    <xf numFmtId="4" fontId="85" fillId="54" borderId="0" xfId="103" applyNumberFormat="1" applyFont="1" applyFill="1" applyBorder="1" applyAlignment="1">
      <alignment horizontal="right" vertical="top" wrapText="1" readingOrder="1"/>
    </xf>
    <xf numFmtId="0" fontId="85" fillId="54" borderId="0" xfId="103" applyNumberFormat="1" applyFont="1" applyFill="1" applyBorder="1" applyAlignment="1">
      <alignment horizontal="right" vertical="top" wrapText="1" readingOrder="1"/>
    </xf>
    <xf numFmtId="4" fontId="84" fillId="54" borderId="0" xfId="103" applyNumberFormat="1" applyFont="1" applyFill="1" applyBorder="1" applyAlignment="1">
      <alignment horizontal="right" vertical="top" wrapText="1" readingOrder="1"/>
    </xf>
    <xf numFmtId="0" fontId="84" fillId="54" borderId="0" xfId="103" applyNumberFormat="1" applyFont="1" applyFill="1" applyBorder="1" applyAlignment="1">
      <alignment horizontal="right" vertical="top" wrapText="1" readingOrder="1"/>
    </xf>
    <xf numFmtId="0" fontId="21" fillId="54" borderId="0" xfId="103" applyNumberFormat="1" applyFont="1" applyFill="1" applyBorder="1" applyAlignment="1">
      <alignment horizontal="left" vertical="top" readingOrder="1"/>
    </xf>
    <xf numFmtId="4" fontId="97" fillId="54" borderId="0" xfId="103" applyNumberFormat="1" applyFont="1" applyFill="1" applyBorder="1" applyAlignment="1">
      <alignment horizontal="right" vertical="top" wrapText="1" readingOrder="1"/>
    </xf>
    <xf numFmtId="0" fontId="97" fillId="54" borderId="0" xfId="103" applyNumberFormat="1" applyFont="1" applyFill="1" applyBorder="1" applyAlignment="1">
      <alignment horizontal="right" vertical="top" wrapText="1" readingOrder="1"/>
    </xf>
    <xf numFmtId="4" fontId="86" fillId="54" borderId="0" xfId="103" applyNumberFormat="1" applyFont="1" applyFill="1" applyBorder="1" applyAlignment="1">
      <alignment horizontal="right" vertical="top" wrapText="1" readingOrder="1"/>
    </xf>
    <xf numFmtId="0" fontId="86" fillId="54" borderId="0" xfId="103" applyNumberFormat="1" applyFont="1" applyFill="1" applyBorder="1" applyAlignment="1">
      <alignment horizontal="right" vertical="top" wrapText="1" readingOrder="1"/>
    </xf>
    <xf numFmtId="0" fontId="21" fillId="54" borderId="0" xfId="103" applyNumberFormat="1" applyFont="1" applyFill="1" applyBorder="1" applyAlignment="1">
      <alignment horizontal="left" vertical="top" wrapText="1" readingOrder="1"/>
    </xf>
    <xf numFmtId="0" fontId="79" fillId="54" borderId="0" xfId="103" applyNumberFormat="1" applyFont="1" applyFill="1" applyBorder="1" applyAlignment="1">
      <alignment horizontal="center" vertical="top" wrapText="1" readingOrder="1"/>
    </xf>
    <xf numFmtId="0" fontId="98" fillId="54" borderId="0" xfId="103" applyNumberFormat="1" applyFont="1" applyFill="1" applyBorder="1" applyAlignment="1">
      <alignment horizontal="left" vertical="top" wrapText="1" readingOrder="1"/>
    </xf>
    <xf numFmtId="0" fontId="98" fillId="54" borderId="0" xfId="103" applyNumberFormat="1" applyFont="1" applyFill="1" applyBorder="1" applyAlignment="1">
      <alignment horizontal="center" vertical="top" wrapText="1" readingOrder="1"/>
    </xf>
    <xf numFmtId="0" fontId="98" fillId="54" borderId="0" xfId="103" applyNumberFormat="1" applyFont="1" applyFill="1" applyBorder="1" applyAlignment="1">
      <alignment horizontal="right" vertical="top" wrapText="1" readingOrder="1"/>
    </xf>
    <xf numFmtId="178" fontId="87" fillId="54" borderId="0" xfId="103" applyNumberFormat="1" applyFont="1" applyFill="1" applyBorder="1" applyAlignment="1">
      <alignment horizontal="center" vertical="top"/>
    </xf>
    <xf numFmtId="178" fontId="79" fillId="54" borderId="0" xfId="103" applyNumberFormat="1" applyFont="1" applyFill="1" applyBorder="1" applyAlignment="1">
      <alignment horizontal="center" vertical="top"/>
    </xf>
    <xf numFmtId="178" fontId="83" fillId="54" borderId="0" xfId="103" applyNumberFormat="1" applyFont="1" applyFill="1" applyBorder="1" applyAlignment="1">
      <alignment horizontal="center" vertical="top"/>
    </xf>
    <xf numFmtId="0" fontId="81" fillId="54" borderId="0" xfId="103" applyNumberFormat="1" applyFont="1" applyFill="1" applyBorder="1" applyAlignment="1">
      <alignment horizontal="center" vertical="top" wrapText="1" readingOrder="1"/>
    </xf>
    <xf numFmtId="0" fontId="90" fillId="54" borderId="0" xfId="103" applyNumberFormat="1" applyFont="1" applyFill="1" applyBorder="1" applyAlignment="1">
      <alignment horizontal="center" vertical="top" wrapText="1" readingOrder="1"/>
    </xf>
    <xf numFmtId="0" fontId="91" fillId="54" borderId="0" xfId="103" applyNumberFormat="1" applyFont="1" applyFill="1" applyBorder="1" applyAlignment="1">
      <alignment horizontal="center" vertical="top" wrapText="1" readingOrder="1"/>
    </xf>
    <xf numFmtId="0" fontId="92" fillId="54" borderId="0" xfId="103" applyNumberFormat="1" applyFont="1" applyFill="1" applyBorder="1" applyAlignment="1">
      <alignment horizontal="left" vertical="top" wrapText="1" readingOrder="1"/>
    </xf>
    <xf numFmtId="178" fontId="93" fillId="54" borderId="0" xfId="103" applyNumberFormat="1" applyFont="1" applyFill="1" applyBorder="1" applyAlignment="1">
      <alignment vertical="center"/>
    </xf>
    <xf numFmtId="178" fontId="93" fillId="54" borderId="0" xfId="103" applyNumberFormat="1" applyFont="1" applyFill="1" applyBorder="1" applyAlignment="1">
      <alignment horizontal="right" vertical="top"/>
    </xf>
    <xf numFmtId="178" fontId="93" fillId="54" borderId="0" xfId="103" applyNumberFormat="1" applyFont="1" applyFill="1" applyBorder="1" applyAlignment="1">
      <alignment horizontal="right" vertical="top" readingOrder="1"/>
    </xf>
    <xf numFmtId="0" fontId="94" fillId="54" borderId="0" xfId="103" applyNumberFormat="1" applyFont="1" applyFill="1" applyBorder="1" applyAlignment="1">
      <alignment horizontal="left" vertical="top" wrapText="1" readingOrder="1"/>
    </xf>
    <xf numFmtId="0" fontId="95" fillId="54" borderId="0" xfId="103" applyNumberFormat="1" applyFont="1" applyFill="1" applyBorder="1" applyAlignment="1">
      <alignment vertical="center" wrapText="1"/>
    </xf>
    <xf numFmtId="0" fontId="96" fillId="54" borderId="0" xfId="103" applyNumberFormat="1" applyFont="1" applyFill="1" applyBorder="1" applyAlignment="1">
      <alignment horizontal="right" vertical="top" wrapText="1"/>
    </xf>
    <xf numFmtId="0" fontId="95" fillId="54" borderId="0" xfId="103" applyNumberFormat="1" applyFont="1" applyFill="1" applyBorder="1" applyAlignment="1">
      <alignment horizontal="right" vertical="top" wrapText="1" readingOrder="1"/>
    </xf>
    <xf numFmtId="0" fontId="88" fillId="56" borderId="0" xfId="103" applyNumberFormat="1" applyFont="1" applyFill="1" applyBorder="1" applyAlignment="1">
      <alignment horizontal="left" vertical="top" wrapText="1" readingOrder="1"/>
    </xf>
    <xf numFmtId="178" fontId="88" fillId="56" borderId="0" xfId="103" applyNumberFormat="1" applyFont="1" applyFill="1" applyBorder="1" applyAlignment="1">
      <alignment horizontal="center" vertical="center"/>
    </xf>
    <xf numFmtId="178" fontId="88" fillId="56" borderId="0" xfId="103" applyNumberFormat="1" applyFont="1" applyFill="1" applyBorder="1" applyAlignment="1">
      <alignment horizontal="center" vertical="top" readingOrder="1"/>
    </xf>
    <xf numFmtId="178" fontId="88" fillId="56" borderId="0" xfId="103" applyNumberFormat="1" applyFont="1" applyFill="1" applyBorder="1" applyAlignment="1">
      <alignment horizontal="right" vertical="top" readingOrder="1"/>
    </xf>
    <xf numFmtId="179" fontId="89" fillId="57" borderId="0" xfId="103" applyNumberFormat="1" applyFont="1" applyFill="1" applyBorder="1" applyAlignment="1">
      <alignment horizontal="right" vertical="top"/>
    </xf>
    <xf numFmtId="0" fontId="89" fillId="57" borderId="0" xfId="103" applyNumberFormat="1" applyFont="1" applyFill="1" applyBorder="1" applyAlignment="1">
      <alignment horizontal="left" vertical="top" wrapText="1" readingOrder="1"/>
    </xf>
    <xf numFmtId="178" fontId="89" fillId="57" borderId="0" xfId="103" applyNumberFormat="1" applyFont="1" applyFill="1" applyBorder="1" applyAlignment="1">
      <alignment horizontal="center" vertical="center"/>
    </xf>
    <xf numFmtId="178" fontId="89" fillId="57" borderId="0" xfId="103" applyNumberFormat="1" applyFont="1" applyFill="1" applyBorder="1" applyAlignment="1">
      <alignment horizontal="center" vertical="top" readingOrder="1"/>
    </xf>
    <xf numFmtId="178" fontId="89" fillId="57" borderId="0" xfId="103" applyNumberFormat="1" applyFont="1" applyFill="1" applyBorder="1" applyAlignment="1">
      <alignment horizontal="right" vertical="top" readingOrder="1"/>
    </xf>
    <xf numFmtId="0" fontId="99" fillId="58" borderId="0" xfId="103" applyNumberFormat="1" applyFont="1" applyFill="1" applyBorder="1" applyAlignment="1">
      <alignment horizontal="left" vertical="top" wrapText="1" readingOrder="1"/>
    </xf>
    <xf numFmtId="0" fontId="100" fillId="58" borderId="0" xfId="103" applyNumberFormat="1" applyFont="1" applyFill="1" applyBorder="1" applyAlignment="1">
      <alignment horizontal="left" vertical="top" wrapText="1" readingOrder="1"/>
    </xf>
    <xf numFmtId="178" fontId="100" fillId="58" borderId="0" xfId="103" applyNumberFormat="1" applyFont="1" applyFill="1" applyBorder="1" applyAlignment="1">
      <alignment horizontal="center" vertical="center"/>
    </xf>
    <xf numFmtId="178" fontId="100" fillId="58" borderId="0" xfId="103" applyNumberFormat="1" applyFont="1" applyFill="1" applyBorder="1" applyAlignment="1">
      <alignment horizontal="center" vertical="top" readingOrder="1"/>
    </xf>
    <xf numFmtId="178" fontId="100" fillId="58" borderId="0" xfId="103" applyNumberFormat="1" applyFont="1" applyFill="1" applyBorder="1" applyAlignment="1">
      <alignment horizontal="right" vertical="top" readingOrder="1"/>
    </xf>
    <xf numFmtId="0" fontId="99" fillId="59" borderId="0" xfId="103" applyNumberFormat="1" applyFont="1" applyFill="1" applyBorder="1" applyAlignment="1">
      <alignment horizontal="left" vertical="top" wrapText="1" readingOrder="1"/>
    </xf>
    <xf numFmtId="0" fontId="100" fillId="59" borderId="0" xfId="103" applyNumberFormat="1" applyFont="1" applyFill="1" applyBorder="1" applyAlignment="1">
      <alignment horizontal="left" vertical="top" wrapText="1" readingOrder="1"/>
    </xf>
    <xf numFmtId="178" fontId="100" fillId="59" borderId="0" xfId="103" applyNumberFormat="1" applyFont="1" applyFill="1" applyBorder="1" applyAlignment="1">
      <alignment vertical="center"/>
    </xf>
    <xf numFmtId="178" fontId="100" fillId="59" borderId="0" xfId="103" applyNumberFormat="1" applyFont="1" applyFill="1" applyBorder="1" applyAlignment="1">
      <alignment horizontal="right"/>
    </xf>
    <xf numFmtId="178" fontId="100" fillId="59" borderId="0" xfId="103" applyNumberFormat="1" applyFont="1" applyFill="1" applyBorder="1" applyAlignment="1">
      <alignment horizontal="right" vertical="top" readingOrder="1"/>
    </xf>
    <xf numFmtId="0" fontId="87" fillId="51" borderId="0" xfId="103" applyNumberFormat="1" applyFont="1" applyFill="1" applyBorder="1" applyAlignment="1">
      <alignment horizontal="left" vertical="top" wrapText="1" readingOrder="1"/>
    </xf>
    <xf numFmtId="178" fontId="87" fillId="51" borderId="0" xfId="103" applyNumberFormat="1" applyFont="1" applyFill="1" applyBorder="1" applyAlignment="1">
      <alignment vertical="center"/>
    </xf>
    <xf numFmtId="178" fontId="87" fillId="51" borderId="0" xfId="103" applyNumberFormat="1" applyFont="1" applyFill="1" applyBorder="1" applyAlignment="1">
      <alignment horizontal="right" vertical="top" readingOrder="1"/>
    </xf>
    <xf numFmtId="178" fontId="87" fillId="54" borderId="0" xfId="103" applyNumberFormat="1" applyFont="1" applyFill="1" applyBorder="1" applyAlignment="1">
      <alignment vertical="center"/>
    </xf>
    <xf numFmtId="178" fontId="87" fillId="54" borderId="0" xfId="103" applyNumberFormat="1" applyFont="1" applyFill="1" applyBorder="1" applyAlignment="1">
      <alignment horizontal="right" vertical="top" readingOrder="1"/>
    </xf>
    <xf numFmtId="178" fontId="87" fillId="52" borderId="0" xfId="103" applyNumberFormat="1" applyFont="1" applyFill="1" applyBorder="1" applyAlignment="1">
      <alignment vertical="center"/>
    </xf>
    <xf numFmtId="178" fontId="87" fillId="52" borderId="0" xfId="103" applyNumberFormat="1" applyFont="1" applyFill="1" applyBorder="1" applyAlignment="1">
      <alignment horizontal="right" vertical="top" readingOrder="1"/>
    </xf>
    <xf numFmtId="0" fontId="87" fillId="53" borderId="0" xfId="103" applyNumberFormat="1" applyFont="1" applyFill="1" applyBorder="1" applyAlignment="1">
      <alignment horizontal="left" vertical="top" wrapText="1" readingOrder="1"/>
    </xf>
    <xf numFmtId="178" fontId="87" fillId="53" borderId="0" xfId="103" applyNumberFormat="1" applyFont="1" applyFill="1" applyBorder="1" applyAlignment="1">
      <alignment vertical="center"/>
    </xf>
    <xf numFmtId="178" fontId="87" fillId="53" borderId="0" xfId="103" applyNumberFormat="1" applyFont="1" applyFill="1" applyBorder="1" applyAlignment="1">
      <alignment horizontal="right" vertical="top"/>
    </xf>
    <xf numFmtId="178" fontId="87" fillId="53" borderId="0" xfId="103" applyNumberFormat="1" applyFont="1" applyFill="1" applyBorder="1" applyAlignment="1">
      <alignment horizontal="right" vertical="top" readingOrder="1"/>
    </xf>
    <xf numFmtId="0" fontId="87" fillId="55" borderId="0" xfId="103" applyNumberFormat="1" applyFont="1" applyFill="1" applyBorder="1" applyAlignment="1">
      <alignment horizontal="left" vertical="top" wrapText="1" readingOrder="1"/>
    </xf>
    <xf numFmtId="178" fontId="87" fillId="55" borderId="0" xfId="103" applyNumberFormat="1" applyFont="1" applyFill="1" applyBorder="1" applyAlignment="1">
      <alignment vertical="center"/>
    </xf>
    <xf numFmtId="178" fontId="87" fillId="55" borderId="0" xfId="103" applyNumberFormat="1" applyFont="1" applyFill="1" applyBorder="1" applyAlignment="1">
      <alignment horizontal="right" vertical="top"/>
    </xf>
    <xf numFmtId="178" fontId="87" fillId="55" borderId="0" xfId="103" applyNumberFormat="1" applyFont="1" applyFill="1" applyBorder="1" applyAlignment="1">
      <alignment horizontal="right" vertical="top" readingOrder="1"/>
    </xf>
    <xf numFmtId="178" fontId="83" fillId="54" borderId="0" xfId="103" applyNumberFormat="1" applyFont="1" applyFill="1" applyBorder="1" applyAlignment="1">
      <alignment vertical="center"/>
    </xf>
    <xf numFmtId="178" fontId="83" fillId="54" borderId="0" xfId="103" applyNumberFormat="1" applyFont="1" applyFill="1" applyBorder="1" applyAlignment="1">
      <alignment horizontal="right" vertical="top" readingOrder="1"/>
    </xf>
    <xf numFmtId="178" fontId="100" fillId="59" borderId="0" xfId="103" applyNumberFormat="1" applyFont="1" applyFill="1" applyBorder="1" applyAlignment="1">
      <alignment horizontal="right" vertical="top"/>
    </xf>
    <xf numFmtId="178" fontId="100" fillId="58" borderId="0" xfId="103" applyNumberFormat="1" applyFont="1" applyFill="1" applyBorder="1" applyAlignment="1">
      <alignment horizontal="left" vertical="top" readingOrder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5" customWidth="1"/>
    <col min="5" max="5" width="44.7109375" style="1" customWidth="1"/>
    <col min="6" max="6" width="15.8515625" style="1" bestFit="1" customWidth="1"/>
    <col min="7" max="7" width="20.85156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34"/>
      <c r="B2" s="134"/>
      <c r="C2" s="134"/>
      <c r="D2" s="134"/>
      <c r="E2" s="134"/>
      <c r="F2" s="134"/>
      <c r="G2" s="134"/>
      <c r="H2" s="134"/>
    </row>
    <row r="3" spans="1:8" ht="54" customHeight="1">
      <c r="A3" s="135" t="s">
        <v>269</v>
      </c>
      <c r="B3" s="135"/>
      <c r="C3" s="135"/>
      <c r="D3" s="135"/>
      <c r="E3" s="135"/>
      <c r="F3" s="135"/>
      <c r="G3" s="135"/>
      <c r="H3" s="135"/>
    </row>
    <row r="4" spans="1:8" s="5" customFormat="1" ht="27.75" customHeight="1">
      <c r="A4" s="127" t="s">
        <v>7</v>
      </c>
      <c r="B4" s="127"/>
      <c r="C4" s="127"/>
      <c r="D4" s="127"/>
      <c r="E4" s="127"/>
      <c r="F4" s="127"/>
      <c r="G4" s="136"/>
      <c r="H4" s="136"/>
    </row>
    <row r="5" spans="1:5" ht="15.75" customHeight="1">
      <c r="A5" s="6"/>
      <c r="B5" s="7"/>
      <c r="C5" s="7"/>
      <c r="D5" s="7"/>
      <c r="E5" s="7"/>
    </row>
    <row r="6" spans="1:9" ht="42" customHeight="1">
      <c r="A6" s="8"/>
      <c r="B6" s="9"/>
      <c r="C6" s="9"/>
      <c r="D6" s="10"/>
      <c r="E6" s="11"/>
      <c r="F6" s="12" t="s">
        <v>16</v>
      </c>
      <c r="G6" s="12" t="s">
        <v>17</v>
      </c>
      <c r="H6" s="12" t="s">
        <v>15</v>
      </c>
      <c r="I6" s="13"/>
    </row>
    <row r="7" spans="1:9" ht="27.75" customHeight="1">
      <c r="A7" s="137" t="s">
        <v>8</v>
      </c>
      <c r="B7" s="122"/>
      <c r="C7" s="122"/>
      <c r="D7" s="122"/>
      <c r="E7" s="138"/>
      <c r="F7" s="26">
        <f>+F8+F9</f>
        <v>3499250</v>
      </c>
      <c r="G7" s="26">
        <f>G8+G9</f>
        <v>46591</v>
      </c>
      <c r="H7" s="26">
        <f>+H8+H9</f>
        <v>3545841</v>
      </c>
      <c r="I7" s="16"/>
    </row>
    <row r="8" spans="1:8" ht="22.5" customHeight="1">
      <c r="A8" s="119" t="s">
        <v>0</v>
      </c>
      <c r="B8" s="120"/>
      <c r="C8" s="120"/>
      <c r="D8" s="120"/>
      <c r="E8" s="126"/>
      <c r="F8" s="24">
        <v>3374250</v>
      </c>
      <c r="G8" s="24">
        <v>36008.33</v>
      </c>
      <c r="H8" s="32">
        <f>F8+G8</f>
        <v>3410258.33</v>
      </c>
    </row>
    <row r="9" spans="1:8" ht="22.5" customHeight="1">
      <c r="A9" s="139" t="s">
        <v>10</v>
      </c>
      <c r="B9" s="126"/>
      <c r="C9" s="126"/>
      <c r="D9" s="126"/>
      <c r="E9" s="126"/>
      <c r="F9" s="24">
        <v>125000</v>
      </c>
      <c r="G9" s="24">
        <v>10582.67</v>
      </c>
      <c r="H9" s="32">
        <f>F9+G9</f>
        <v>135582.67</v>
      </c>
    </row>
    <row r="10" spans="1:8" ht="22.5" customHeight="1">
      <c r="A10" s="17" t="s">
        <v>9</v>
      </c>
      <c r="B10" s="18"/>
      <c r="C10" s="18"/>
      <c r="D10" s="18"/>
      <c r="E10" s="18"/>
      <c r="F10" s="26">
        <f>+F11+F12</f>
        <v>3499250</v>
      </c>
      <c r="G10" s="26">
        <f>G11+G12</f>
        <v>79447</v>
      </c>
      <c r="H10" s="26">
        <f>+H11+H12</f>
        <v>3578697</v>
      </c>
    </row>
    <row r="11" spans="1:10" ht="22.5" customHeight="1">
      <c r="A11" s="123" t="s">
        <v>1</v>
      </c>
      <c r="B11" s="120"/>
      <c r="C11" s="120"/>
      <c r="D11" s="120"/>
      <c r="E11" s="124"/>
      <c r="F11" s="24">
        <v>3374250</v>
      </c>
      <c r="G11" s="24">
        <v>19375.45</v>
      </c>
      <c r="H11" s="33">
        <f>F11+G11</f>
        <v>3393625.45</v>
      </c>
      <c r="I11" s="2"/>
      <c r="J11" s="2"/>
    </row>
    <row r="12" spans="1:10" ht="22.5" customHeight="1">
      <c r="A12" s="125" t="s">
        <v>11</v>
      </c>
      <c r="B12" s="126"/>
      <c r="C12" s="126"/>
      <c r="D12" s="126"/>
      <c r="E12" s="126"/>
      <c r="F12" s="25">
        <v>125000</v>
      </c>
      <c r="G12" s="25">
        <v>60071.55</v>
      </c>
      <c r="H12" s="33">
        <f>F12+G12</f>
        <v>185071.55</v>
      </c>
      <c r="I12" s="2"/>
      <c r="J12" s="2"/>
    </row>
    <row r="13" spans="1:10" ht="22.5" customHeight="1">
      <c r="A13" s="121" t="s">
        <v>2</v>
      </c>
      <c r="B13" s="122"/>
      <c r="C13" s="122"/>
      <c r="D13" s="122"/>
      <c r="E13" s="122"/>
      <c r="F13" s="27">
        <f>+F7-F10</f>
        <v>0</v>
      </c>
      <c r="G13" s="27">
        <f>+G7-G10</f>
        <v>-32856</v>
      </c>
      <c r="H13" s="27">
        <f>+H7-H10</f>
        <v>-32856</v>
      </c>
      <c r="J13" s="2"/>
    </row>
    <row r="14" spans="1:8" ht="25.5" customHeight="1">
      <c r="A14" s="127"/>
      <c r="B14" s="117"/>
      <c r="C14" s="117"/>
      <c r="D14" s="117"/>
      <c r="E14" s="117"/>
      <c r="F14" s="118"/>
      <c r="G14" s="118"/>
      <c r="H14" s="118"/>
    </row>
    <row r="15" spans="1:10" ht="39.75" customHeight="1">
      <c r="A15" s="8"/>
      <c r="B15" s="9"/>
      <c r="C15" s="9"/>
      <c r="D15" s="10"/>
      <c r="E15" s="11"/>
      <c r="F15" s="12" t="s">
        <v>16</v>
      </c>
      <c r="G15" s="12" t="s">
        <v>17</v>
      </c>
      <c r="H15" s="12" t="s">
        <v>15</v>
      </c>
      <c r="J15" s="2"/>
    </row>
    <row r="16" spans="1:10" ht="30.75" customHeight="1">
      <c r="A16" s="128" t="s">
        <v>12</v>
      </c>
      <c r="B16" s="129"/>
      <c r="C16" s="129"/>
      <c r="D16" s="129"/>
      <c r="E16" s="130"/>
      <c r="F16" s="28"/>
      <c r="G16" s="28">
        <v>32856</v>
      </c>
      <c r="H16" s="31">
        <f>F16+G16</f>
        <v>32856</v>
      </c>
      <c r="J16" s="2"/>
    </row>
    <row r="17" spans="1:10" ht="34.5" customHeight="1">
      <c r="A17" s="131" t="s">
        <v>13</v>
      </c>
      <c r="B17" s="132"/>
      <c r="C17" s="132"/>
      <c r="D17" s="132"/>
      <c r="E17" s="133"/>
      <c r="F17" s="29"/>
      <c r="G17" s="28">
        <v>32856</v>
      </c>
      <c r="H17" s="27">
        <f>F17+G17</f>
        <v>32856</v>
      </c>
      <c r="J17" s="2"/>
    </row>
    <row r="18" spans="1:10" s="4" customFormat="1" ht="25.5" customHeight="1">
      <c r="A18" s="116"/>
      <c r="B18" s="117"/>
      <c r="C18" s="117"/>
      <c r="D18" s="117"/>
      <c r="E18" s="117"/>
      <c r="F18" s="118"/>
      <c r="G18" s="118"/>
      <c r="H18" s="118"/>
      <c r="J18" s="19"/>
    </row>
    <row r="19" spans="1:11" s="4" customFormat="1" ht="39.75" customHeight="1">
      <c r="A19" s="8"/>
      <c r="B19" s="9"/>
      <c r="C19" s="9"/>
      <c r="D19" s="10"/>
      <c r="E19" s="11"/>
      <c r="F19" s="12" t="s">
        <v>16</v>
      </c>
      <c r="G19" s="12" t="s">
        <v>17</v>
      </c>
      <c r="H19" s="12" t="s">
        <v>15</v>
      </c>
      <c r="J19" s="19"/>
      <c r="K19" s="19"/>
    </row>
    <row r="20" spans="1:10" s="4" customFormat="1" ht="22.5" customHeight="1">
      <c r="A20" s="119" t="s">
        <v>3</v>
      </c>
      <c r="B20" s="120"/>
      <c r="C20" s="120"/>
      <c r="D20" s="120"/>
      <c r="E20" s="120"/>
      <c r="F20" s="25"/>
      <c r="G20" s="25"/>
      <c r="H20" s="30">
        <f>F20+G20</f>
        <v>0</v>
      </c>
      <c r="J20" s="19"/>
    </row>
    <row r="21" spans="1:8" s="4" customFormat="1" ht="33.75" customHeight="1">
      <c r="A21" s="119" t="s">
        <v>4</v>
      </c>
      <c r="B21" s="120"/>
      <c r="C21" s="120"/>
      <c r="D21" s="120"/>
      <c r="E21" s="120"/>
      <c r="F21" s="25"/>
      <c r="G21" s="25"/>
      <c r="H21" s="30">
        <f>F21+G21</f>
        <v>0</v>
      </c>
    </row>
    <row r="22" spans="1:11" s="4" customFormat="1" ht="22.5" customHeight="1">
      <c r="A22" s="121" t="s">
        <v>5</v>
      </c>
      <c r="B22" s="122"/>
      <c r="C22" s="122"/>
      <c r="D22" s="122"/>
      <c r="E22" s="122"/>
      <c r="F22" s="26">
        <f>F20-F21</f>
        <v>0</v>
      </c>
      <c r="G22" s="26">
        <f>G20-G21</f>
        <v>0</v>
      </c>
      <c r="H22" s="26">
        <f>H20-H21</f>
        <v>0</v>
      </c>
      <c r="J22" s="20"/>
      <c r="K22" s="19"/>
    </row>
    <row r="23" spans="1:8" s="4" customFormat="1" ht="25.5" customHeight="1">
      <c r="A23" s="116"/>
      <c r="B23" s="117"/>
      <c r="C23" s="117"/>
      <c r="D23" s="117"/>
      <c r="E23" s="117"/>
      <c r="F23" s="118"/>
      <c r="G23" s="118"/>
      <c r="H23" s="118"/>
    </row>
    <row r="24" spans="1:8" s="4" customFormat="1" ht="22.5" customHeight="1">
      <c r="A24" s="123" t="s">
        <v>6</v>
      </c>
      <c r="B24" s="120"/>
      <c r="C24" s="120"/>
      <c r="D24" s="120"/>
      <c r="E24" s="120"/>
      <c r="F24" s="23">
        <f>IF((F13+F17+F22)&lt;&gt;0,"NESLAGANJE ZBROJA",(F13+F17+F22))</f>
        <v>0</v>
      </c>
      <c r="G24" s="23">
        <f>IF((G13+G17+G22)&lt;&gt;0,"NESLAGANJE ZBROJA",(G13+G17+G22))</f>
        <v>0</v>
      </c>
      <c r="H24" s="23">
        <f>IF((H13+H17+H22)&lt;&gt;0,"NESLAGANJE ZBROJA",(H13+H17+H22))</f>
        <v>0</v>
      </c>
    </row>
    <row r="25" spans="1:5" s="4" customFormat="1" ht="18" customHeight="1">
      <c r="A25" s="14"/>
      <c r="B25" s="7"/>
      <c r="C25" s="7"/>
      <c r="D25" s="7"/>
      <c r="E25" s="7"/>
    </row>
    <row r="26" spans="1:8" ht="42" customHeight="1">
      <c r="A26" s="114" t="s">
        <v>14</v>
      </c>
      <c r="B26" s="115"/>
      <c r="C26" s="115"/>
      <c r="D26" s="115"/>
      <c r="E26" s="115"/>
      <c r="F26" s="115"/>
      <c r="G26" s="115"/>
      <c r="H26" s="115"/>
    </row>
    <row r="27" ht="12.75">
      <c r="E27" s="21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2"/>
      <c r="F33" s="3"/>
      <c r="G33" s="3"/>
      <c r="H33" s="3"/>
    </row>
    <row r="34" spans="5:8" ht="12.75">
      <c r="E34" s="22"/>
      <c r="F34" s="2"/>
      <c r="G34" s="2"/>
      <c r="H34" s="2"/>
    </row>
    <row r="35" spans="5:8" ht="12.75">
      <c r="E35" s="22"/>
      <c r="F35" s="2"/>
      <c r="G35" s="2"/>
      <c r="H35" s="2"/>
    </row>
    <row r="36" spans="5:8" ht="12.75">
      <c r="E36" s="22"/>
      <c r="F36" s="2"/>
      <c r="G36" s="2"/>
      <c r="H36" s="2"/>
    </row>
    <row r="37" spans="5:8" ht="12.75">
      <c r="E37" s="22"/>
      <c r="F37" s="2"/>
      <c r="G37" s="2"/>
      <c r="H37" s="2"/>
    </row>
    <row r="38" ht="12.75">
      <c r="E38" s="22"/>
    </row>
    <row r="43" ht="12.75">
      <c r="F43" s="2"/>
    </row>
    <row r="44" ht="12.75">
      <c r="F44" s="2"/>
    </row>
    <row r="45" ht="12.75">
      <c r="F45" s="2"/>
    </row>
  </sheetData>
  <sheetProtection password="A7F2" sheet="1" selectLockedCells="1"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360" verticalDpi="36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selection activeCell="A60" sqref="A60:IV60"/>
    </sheetView>
  </sheetViews>
  <sheetFormatPr defaultColWidth="9.140625" defaultRowHeight="12.75"/>
  <sheetData>
    <row r="1" spans="1:2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5.5">
      <c r="A2" s="140" t="s">
        <v>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2.75">
      <c r="A3" s="141" t="s">
        <v>19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2.7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ht="14.25">
      <c r="A5" s="142" t="s">
        <v>20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16.5">
      <c r="A9" s="34"/>
      <c r="B9" s="34"/>
      <c r="C9" s="34"/>
      <c r="D9" s="34"/>
      <c r="E9" s="34"/>
      <c r="F9" s="34"/>
      <c r="G9" s="143" t="s">
        <v>21</v>
      </c>
      <c r="H9" s="143"/>
      <c r="I9" s="143"/>
      <c r="J9" s="144">
        <v>3499250</v>
      </c>
      <c r="K9" s="144"/>
      <c r="L9" s="144"/>
      <c r="M9" s="144">
        <v>46591</v>
      </c>
      <c r="N9" s="144"/>
      <c r="O9" s="144"/>
      <c r="P9" s="34"/>
      <c r="Q9" s="145">
        <v>3545841</v>
      </c>
      <c r="R9" s="145"/>
      <c r="S9" s="145"/>
      <c r="T9" s="146"/>
      <c r="U9" s="146"/>
      <c r="V9" s="146"/>
    </row>
    <row r="10" spans="1:2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15">
      <c r="A11" s="147" t="s">
        <v>22</v>
      </c>
      <c r="B11" s="147"/>
      <c r="C11" s="147" t="s">
        <v>23</v>
      </c>
      <c r="D11" s="147"/>
      <c r="E11" s="147"/>
      <c r="F11" s="147"/>
      <c r="G11" s="147"/>
      <c r="H11" s="147"/>
      <c r="I11" s="147"/>
      <c r="J11" s="148" t="s">
        <v>24</v>
      </c>
      <c r="K11" s="148"/>
      <c r="L11" s="148"/>
      <c r="M11" s="149" t="s">
        <v>25</v>
      </c>
      <c r="N11" s="149"/>
      <c r="O11" s="149"/>
      <c r="P11" s="148" t="s">
        <v>26</v>
      </c>
      <c r="Q11" s="148"/>
      <c r="R11" s="148"/>
      <c r="S11" s="34"/>
      <c r="T11" s="148"/>
      <c r="U11" s="148"/>
      <c r="V11" s="148"/>
    </row>
    <row r="12" spans="1:22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2.75">
      <c r="A13" s="150" t="s">
        <v>27</v>
      </c>
      <c r="B13" s="150"/>
      <c r="C13" s="150" t="s">
        <v>28</v>
      </c>
      <c r="D13" s="150"/>
      <c r="E13" s="150"/>
      <c r="F13" s="150"/>
      <c r="G13" s="150"/>
      <c r="H13" s="150"/>
      <c r="I13" s="150"/>
      <c r="J13" s="151" t="s">
        <v>29</v>
      </c>
      <c r="K13" s="152"/>
      <c r="L13" s="152"/>
      <c r="M13" s="152">
        <v>46591</v>
      </c>
      <c r="N13" s="152"/>
      <c r="O13" s="152"/>
      <c r="P13" s="35"/>
      <c r="Q13" s="153">
        <v>3545841</v>
      </c>
      <c r="R13" s="153"/>
      <c r="S13" s="153"/>
      <c r="T13" s="154"/>
      <c r="U13" s="154"/>
      <c r="V13" s="154"/>
    </row>
    <row r="14" spans="1:22" ht="12.75">
      <c r="A14" s="36"/>
      <c r="B14" s="36"/>
      <c r="C14" s="150" t="s">
        <v>30</v>
      </c>
      <c r="D14" s="150"/>
      <c r="E14" s="150"/>
      <c r="F14" s="150"/>
      <c r="G14" s="150"/>
      <c r="H14" s="150"/>
      <c r="I14" s="150"/>
      <c r="J14" s="35"/>
      <c r="K14" s="35"/>
      <c r="L14" s="35"/>
      <c r="M14" s="35"/>
      <c r="N14" s="35"/>
      <c r="O14" s="35"/>
      <c r="P14" s="35"/>
      <c r="Q14" s="35"/>
      <c r="R14" s="35"/>
      <c r="S14" s="37"/>
      <c r="T14" s="38"/>
      <c r="U14" s="38"/>
      <c r="V14" s="38"/>
    </row>
    <row r="15" spans="1:22" ht="12.75">
      <c r="A15" s="150" t="s">
        <v>31</v>
      </c>
      <c r="B15" s="150"/>
      <c r="C15" s="155" t="s">
        <v>32</v>
      </c>
      <c r="D15" s="155"/>
      <c r="E15" s="155"/>
      <c r="F15" s="155"/>
      <c r="G15" s="155"/>
      <c r="H15" s="155"/>
      <c r="I15" s="155"/>
      <c r="J15" s="155"/>
      <c r="K15" s="152">
        <v>19755</v>
      </c>
      <c r="L15" s="152"/>
      <c r="M15" s="35"/>
      <c r="N15" s="152">
        <v>-6254.34</v>
      </c>
      <c r="O15" s="152"/>
      <c r="P15" s="35"/>
      <c r="Q15" s="153">
        <v>13500.66</v>
      </c>
      <c r="R15" s="153"/>
      <c r="S15" s="153"/>
      <c r="T15" s="38"/>
      <c r="U15" s="38"/>
      <c r="V15" s="38"/>
    </row>
    <row r="16" spans="1:22" ht="12.75">
      <c r="A16" s="36">
        <v>6</v>
      </c>
      <c r="B16" s="36"/>
      <c r="C16" s="150" t="s">
        <v>33</v>
      </c>
      <c r="D16" s="150"/>
      <c r="E16" s="150"/>
      <c r="F16" s="150"/>
      <c r="G16" s="150"/>
      <c r="H16" s="150"/>
      <c r="I16" s="150"/>
      <c r="J16" s="35"/>
      <c r="K16" s="35"/>
      <c r="L16" s="35"/>
      <c r="M16" s="35"/>
      <c r="N16" s="35"/>
      <c r="O16" s="35"/>
      <c r="P16" s="35"/>
      <c r="Q16" s="35"/>
      <c r="R16" s="35"/>
      <c r="S16" s="37"/>
      <c r="T16" s="38"/>
      <c r="U16" s="38"/>
      <c r="V16" s="38"/>
    </row>
    <row r="17" spans="1:22" ht="12.75">
      <c r="A17" s="36">
        <v>67111</v>
      </c>
      <c r="B17" s="36"/>
      <c r="C17" s="150" t="s">
        <v>34</v>
      </c>
      <c r="D17" s="150"/>
      <c r="E17" s="150"/>
      <c r="F17" s="150"/>
      <c r="G17" s="150"/>
      <c r="H17" s="150"/>
      <c r="I17" s="150"/>
      <c r="J17" s="35"/>
      <c r="K17" s="152">
        <v>19755</v>
      </c>
      <c r="L17" s="152"/>
      <c r="M17" s="35"/>
      <c r="N17" s="152">
        <v>-6254.34</v>
      </c>
      <c r="O17" s="152"/>
      <c r="P17" s="35"/>
      <c r="Q17" s="152">
        <v>13500.66</v>
      </c>
      <c r="R17" s="152"/>
      <c r="S17" s="37"/>
      <c r="T17" s="38"/>
      <c r="U17" s="38"/>
      <c r="V17" s="38"/>
    </row>
    <row r="18" spans="1:2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9"/>
      <c r="Q18" s="39"/>
      <c r="R18" s="39"/>
      <c r="S18" s="39"/>
      <c r="T18" s="34"/>
      <c r="U18" s="34"/>
      <c r="V18" s="34"/>
    </row>
    <row r="19" spans="1:22" ht="12.75">
      <c r="A19" s="156" t="s">
        <v>31</v>
      </c>
      <c r="B19" s="156"/>
      <c r="C19" s="156" t="s">
        <v>35</v>
      </c>
      <c r="D19" s="156"/>
      <c r="E19" s="156"/>
      <c r="F19" s="156"/>
      <c r="G19" s="156"/>
      <c r="H19" s="156"/>
      <c r="I19" s="156"/>
      <c r="J19" s="157">
        <v>3100</v>
      </c>
      <c r="K19" s="157"/>
      <c r="L19" s="157"/>
      <c r="M19" s="157">
        <v>1817.2</v>
      </c>
      <c r="N19" s="157"/>
      <c r="O19" s="157"/>
      <c r="P19" s="157">
        <v>4917.2</v>
      </c>
      <c r="Q19" s="157"/>
      <c r="R19" s="157"/>
      <c r="S19" s="40"/>
      <c r="T19" s="158"/>
      <c r="U19" s="158"/>
      <c r="V19" s="158"/>
    </row>
    <row r="20" spans="1:22" ht="12.75">
      <c r="A20" s="41" t="s">
        <v>36</v>
      </c>
      <c r="B20" s="42"/>
      <c r="C20" s="159" t="s">
        <v>37</v>
      </c>
      <c r="D20" s="159"/>
      <c r="E20" s="159"/>
      <c r="F20" s="159"/>
      <c r="G20" s="159"/>
      <c r="H20" s="159"/>
      <c r="I20" s="159"/>
      <c r="J20" s="160">
        <v>3100</v>
      </c>
      <c r="K20" s="160"/>
      <c r="L20" s="160"/>
      <c r="M20" s="160">
        <v>1817.2</v>
      </c>
      <c r="N20" s="160"/>
      <c r="O20" s="160"/>
      <c r="P20" s="160">
        <v>4917.2</v>
      </c>
      <c r="Q20" s="160"/>
      <c r="R20" s="160"/>
      <c r="S20" s="43"/>
      <c r="T20" s="161"/>
      <c r="U20" s="161"/>
      <c r="V20" s="161"/>
    </row>
    <row r="21" spans="1:22" ht="25.5">
      <c r="A21" s="44">
        <v>64132</v>
      </c>
      <c r="B21" s="45"/>
      <c r="C21" s="162" t="s">
        <v>38</v>
      </c>
      <c r="D21" s="162"/>
      <c r="E21" s="162"/>
      <c r="F21" s="162"/>
      <c r="G21" s="162"/>
      <c r="H21" s="162"/>
      <c r="I21" s="162"/>
      <c r="J21" s="163">
        <v>100</v>
      </c>
      <c r="K21" s="163"/>
      <c r="L21" s="163"/>
      <c r="M21" s="163">
        <v>0</v>
      </c>
      <c r="N21" s="163"/>
      <c r="O21" s="163"/>
      <c r="P21" s="163">
        <v>100</v>
      </c>
      <c r="Q21" s="163"/>
      <c r="R21" s="163"/>
      <c r="S21" s="46"/>
      <c r="T21" s="164"/>
      <c r="U21" s="164"/>
      <c r="V21" s="164"/>
    </row>
    <row r="22" spans="1:22" ht="12.75">
      <c r="A22" s="47" t="s">
        <v>39</v>
      </c>
      <c r="B22" s="48"/>
      <c r="C22" s="165" t="s">
        <v>40</v>
      </c>
      <c r="D22" s="165"/>
      <c r="E22" s="165"/>
      <c r="F22" s="165"/>
      <c r="G22" s="165"/>
      <c r="H22" s="165"/>
      <c r="I22" s="165"/>
      <c r="J22" s="166">
        <v>3000</v>
      </c>
      <c r="K22" s="166"/>
      <c r="L22" s="166"/>
      <c r="M22" s="166">
        <v>1817.2</v>
      </c>
      <c r="N22" s="166"/>
      <c r="O22" s="166"/>
      <c r="P22" s="166">
        <v>4817.2</v>
      </c>
      <c r="Q22" s="166"/>
      <c r="R22" s="166"/>
      <c r="S22" s="49"/>
      <c r="T22" s="167"/>
      <c r="U22" s="167"/>
      <c r="V22" s="167"/>
    </row>
    <row r="23" spans="1:22" ht="12.75">
      <c r="A23" s="48"/>
      <c r="B23" s="48"/>
      <c r="C23" s="165"/>
      <c r="D23" s="165"/>
      <c r="E23" s="165"/>
      <c r="F23" s="165"/>
      <c r="G23" s="165"/>
      <c r="H23" s="165"/>
      <c r="I23" s="16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25.5">
      <c r="A24" s="44">
        <v>66142</v>
      </c>
      <c r="B24" s="45"/>
      <c r="C24" s="162" t="s">
        <v>41</v>
      </c>
      <c r="D24" s="162"/>
      <c r="E24" s="162"/>
      <c r="F24" s="162"/>
      <c r="G24" s="162"/>
      <c r="H24" s="162"/>
      <c r="I24" s="162"/>
      <c r="J24" s="163">
        <v>3000</v>
      </c>
      <c r="K24" s="163"/>
      <c r="L24" s="163"/>
      <c r="M24" s="163">
        <v>1817.2</v>
      </c>
      <c r="N24" s="163"/>
      <c r="O24" s="163"/>
      <c r="P24" s="168">
        <v>4817.2</v>
      </c>
      <c r="Q24" s="168"/>
      <c r="R24" s="168"/>
      <c r="S24" s="50"/>
      <c r="T24" s="164"/>
      <c r="U24" s="164"/>
      <c r="V24" s="164"/>
    </row>
    <row r="25" spans="1:22" ht="25.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50"/>
      <c r="Q25" s="50"/>
      <c r="R25" s="50"/>
      <c r="S25" s="50"/>
      <c r="T25" s="45"/>
      <c r="U25" s="45"/>
      <c r="V25" s="45"/>
    </row>
    <row r="26" spans="1:22" ht="12.75">
      <c r="A26" s="156" t="s">
        <v>31</v>
      </c>
      <c r="B26" s="156"/>
      <c r="C26" s="156" t="s">
        <v>42</v>
      </c>
      <c r="D26" s="156"/>
      <c r="E26" s="156"/>
      <c r="F26" s="156"/>
      <c r="G26" s="156"/>
      <c r="H26" s="156"/>
      <c r="I26" s="156"/>
      <c r="J26" s="157">
        <v>135000</v>
      </c>
      <c r="K26" s="157"/>
      <c r="L26" s="157"/>
      <c r="M26" s="157">
        <v>-16684.32</v>
      </c>
      <c r="N26" s="157"/>
      <c r="O26" s="157"/>
      <c r="P26" s="169">
        <v>118315.68</v>
      </c>
      <c r="Q26" s="169"/>
      <c r="R26" s="169"/>
      <c r="S26" s="51"/>
      <c r="T26" s="158"/>
      <c r="U26" s="158"/>
      <c r="V26" s="158"/>
    </row>
    <row r="27" spans="1:22" ht="12.75">
      <c r="A27" s="51"/>
      <c r="B27" s="51"/>
      <c r="C27" s="156"/>
      <c r="D27" s="156"/>
      <c r="E27" s="156"/>
      <c r="F27" s="156"/>
      <c r="G27" s="156"/>
      <c r="H27" s="156"/>
      <c r="I27" s="156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2.75">
      <c r="A28" s="41" t="s">
        <v>36</v>
      </c>
      <c r="B28" s="42"/>
      <c r="C28" s="159" t="s">
        <v>37</v>
      </c>
      <c r="D28" s="159"/>
      <c r="E28" s="159"/>
      <c r="F28" s="159"/>
      <c r="G28" s="159"/>
      <c r="H28" s="159"/>
      <c r="I28" s="159"/>
      <c r="J28" s="160">
        <v>135000</v>
      </c>
      <c r="K28" s="160"/>
      <c r="L28" s="160"/>
      <c r="M28" s="160">
        <v>-16684.32</v>
      </c>
      <c r="N28" s="160"/>
      <c r="O28" s="160"/>
      <c r="P28" s="170">
        <v>118315.68</v>
      </c>
      <c r="Q28" s="170"/>
      <c r="R28" s="170"/>
      <c r="S28" s="42"/>
      <c r="T28" s="161"/>
      <c r="U28" s="161"/>
      <c r="V28" s="161"/>
    </row>
    <row r="29" spans="1:22" ht="25.5">
      <c r="A29" s="44" t="s">
        <v>43</v>
      </c>
      <c r="B29" s="45"/>
      <c r="C29" s="171" t="s">
        <v>44</v>
      </c>
      <c r="D29" s="171"/>
      <c r="E29" s="171"/>
      <c r="F29" s="171"/>
      <c r="G29" s="171"/>
      <c r="H29" s="171"/>
      <c r="I29" s="171"/>
      <c r="J29" s="172">
        <v>132000</v>
      </c>
      <c r="K29" s="172"/>
      <c r="L29" s="172"/>
      <c r="M29" s="163">
        <v>-24684.32</v>
      </c>
      <c r="N29" s="163"/>
      <c r="O29" s="163"/>
      <c r="P29" s="168">
        <v>107315.68</v>
      </c>
      <c r="Q29" s="168"/>
      <c r="R29" s="168"/>
      <c r="S29" s="50"/>
      <c r="T29" s="164"/>
      <c r="U29" s="164"/>
      <c r="V29" s="164"/>
    </row>
    <row r="30" spans="1:22" ht="25.5">
      <c r="A30" s="44" t="s">
        <v>45</v>
      </c>
      <c r="B30" s="45"/>
      <c r="C30" s="171" t="s">
        <v>46</v>
      </c>
      <c r="D30" s="171"/>
      <c r="E30" s="171"/>
      <c r="F30" s="171"/>
      <c r="G30" s="171"/>
      <c r="H30" s="171"/>
      <c r="I30" s="171"/>
      <c r="J30" s="172">
        <v>3000</v>
      </c>
      <c r="K30" s="172"/>
      <c r="L30" s="172"/>
      <c r="M30" s="163">
        <v>8000</v>
      </c>
      <c r="N30" s="163"/>
      <c r="O30" s="163"/>
      <c r="P30" s="168">
        <v>11000</v>
      </c>
      <c r="Q30" s="168"/>
      <c r="R30" s="168"/>
      <c r="S30" s="50"/>
      <c r="T30" s="164"/>
      <c r="U30" s="164"/>
      <c r="V30" s="164"/>
    </row>
    <row r="31" spans="1:22" ht="25.5">
      <c r="A31" s="45"/>
      <c r="B31" s="45"/>
      <c r="C31" s="173" t="s">
        <v>47</v>
      </c>
      <c r="D31" s="173"/>
      <c r="E31" s="173"/>
      <c r="F31" s="173"/>
      <c r="G31" s="173"/>
      <c r="H31" s="173"/>
      <c r="I31" s="173"/>
      <c r="J31" s="174">
        <v>446395</v>
      </c>
      <c r="K31" s="174"/>
      <c r="L31" s="174"/>
      <c r="M31" s="175">
        <v>67712.46</v>
      </c>
      <c r="N31" s="175"/>
      <c r="O31" s="175"/>
      <c r="P31" s="176">
        <v>514107.46</v>
      </c>
      <c r="Q31" s="176"/>
      <c r="R31" s="176"/>
      <c r="S31" s="50"/>
      <c r="T31" s="177"/>
      <c r="U31" s="177"/>
      <c r="V31" s="177"/>
    </row>
    <row r="32" spans="1:22" ht="26.25">
      <c r="A32" s="45"/>
      <c r="B32" s="4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45"/>
      <c r="N32" s="45"/>
      <c r="O32" s="45"/>
      <c r="P32" s="50"/>
      <c r="Q32" s="50"/>
      <c r="R32" s="50"/>
      <c r="S32" s="50"/>
      <c r="T32" s="45"/>
      <c r="U32" s="45"/>
      <c r="V32" s="45"/>
    </row>
    <row r="33" spans="1:22" ht="12.75">
      <c r="A33" s="178" t="s">
        <v>31</v>
      </c>
      <c r="B33" s="178"/>
      <c r="C33" s="178" t="s">
        <v>48</v>
      </c>
      <c r="D33" s="178"/>
      <c r="E33" s="178"/>
      <c r="F33" s="178"/>
      <c r="G33" s="178"/>
      <c r="H33" s="178"/>
      <c r="I33" s="178"/>
      <c r="J33" s="179">
        <v>1220</v>
      </c>
      <c r="K33" s="179"/>
      <c r="L33" s="179"/>
      <c r="M33" s="179">
        <v>-242.98</v>
      </c>
      <c r="N33" s="179"/>
      <c r="O33" s="179"/>
      <c r="P33" s="180">
        <v>977.02</v>
      </c>
      <c r="Q33" s="180"/>
      <c r="R33" s="180"/>
      <c r="S33" s="53"/>
      <c r="T33" s="181"/>
      <c r="U33" s="181"/>
      <c r="V33" s="181"/>
    </row>
    <row r="34" spans="1:22" ht="12.75">
      <c r="A34" s="54" t="s">
        <v>49</v>
      </c>
      <c r="B34" s="55"/>
      <c r="C34" s="171" t="s">
        <v>50</v>
      </c>
      <c r="D34" s="171"/>
      <c r="E34" s="171"/>
      <c r="F34" s="171"/>
      <c r="G34" s="171"/>
      <c r="H34" s="171"/>
      <c r="I34" s="171"/>
      <c r="J34" s="172">
        <v>1220</v>
      </c>
      <c r="K34" s="172"/>
      <c r="L34" s="172"/>
      <c r="M34" s="172">
        <v>-242.98</v>
      </c>
      <c r="N34" s="172"/>
      <c r="O34" s="172"/>
      <c r="P34" s="182">
        <v>977.02</v>
      </c>
      <c r="Q34" s="182"/>
      <c r="R34" s="182"/>
      <c r="S34" s="56"/>
      <c r="T34" s="183"/>
      <c r="U34" s="183"/>
      <c r="V34" s="183"/>
    </row>
    <row r="35" spans="1:22" ht="12.75">
      <c r="A35" s="55"/>
      <c r="B35" s="55"/>
      <c r="C35" s="171"/>
      <c r="D35" s="171"/>
      <c r="E35" s="171"/>
      <c r="F35" s="171"/>
      <c r="G35" s="171"/>
      <c r="H35" s="171"/>
      <c r="I35" s="171"/>
      <c r="J35" s="57"/>
      <c r="K35" s="57"/>
      <c r="L35" s="57"/>
      <c r="M35" s="55"/>
      <c r="N35" s="55"/>
      <c r="O35" s="55"/>
      <c r="P35" s="56"/>
      <c r="Q35" s="56"/>
      <c r="R35" s="56"/>
      <c r="S35" s="56"/>
      <c r="T35" s="55"/>
      <c r="U35" s="55"/>
      <c r="V35" s="55"/>
    </row>
    <row r="36" spans="1:22" ht="12.75">
      <c r="A36" s="184" t="s">
        <v>31</v>
      </c>
      <c r="B36" s="184"/>
      <c r="C36" s="185" t="s">
        <v>51</v>
      </c>
      <c r="D36" s="185"/>
      <c r="E36" s="185"/>
      <c r="F36" s="185"/>
      <c r="G36" s="185"/>
      <c r="H36" s="185"/>
      <c r="I36" s="185"/>
      <c r="J36" s="57"/>
      <c r="K36" s="186">
        <v>329400</v>
      </c>
      <c r="L36" s="187"/>
      <c r="M36" s="55"/>
      <c r="N36" s="188">
        <v>19071.55</v>
      </c>
      <c r="O36" s="189"/>
      <c r="P36" s="56"/>
      <c r="Q36" s="188">
        <v>348471.55</v>
      </c>
      <c r="R36" s="189"/>
      <c r="S36" s="56"/>
      <c r="T36" s="55"/>
      <c r="U36" s="55"/>
      <c r="V36" s="55"/>
    </row>
    <row r="37" spans="1:22" ht="12.75">
      <c r="A37" s="58">
        <v>67111</v>
      </c>
      <c r="B37" s="59"/>
      <c r="C37" s="190" t="s">
        <v>34</v>
      </c>
      <c r="D37" s="190"/>
      <c r="E37" s="190"/>
      <c r="F37" s="190"/>
      <c r="G37" s="190"/>
      <c r="H37" s="190"/>
      <c r="I37" s="190"/>
      <c r="J37" s="190"/>
      <c r="K37" s="191">
        <v>215400</v>
      </c>
      <c r="L37" s="192"/>
      <c r="M37" s="59"/>
      <c r="N37" s="193">
        <v>20000</v>
      </c>
      <c r="O37" s="194"/>
      <c r="P37" s="60"/>
      <c r="Q37" s="193">
        <v>235400</v>
      </c>
      <c r="R37" s="194"/>
      <c r="S37" s="56"/>
      <c r="T37" s="55"/>
      <c r="U37" s="55"/>
      <c r="V37" s="55"/>
    </row>
    <row r="38" spans="1:22" ht="12.75">
      <c r="A38" s="58">
        <v>67211</v>
      </c>
      <c r="B38" s="59"/>
      <c r="C38" s="195" t="s">
        <v>52</v>
      </c>
      <c r="D38" s="195"/>
      <c r="E38" s="195"/>
      <c r="F38" s="195"/>
      <c r="G38" s="195"/>
      <c r="H38" s="195"/>
      <c r="I38" s="195"/>
      <c r="J38" s="61"/>
      <c r="K38" s="191">
        <v>114000</v>
      </c>
      <c r="L38" s="192"/>
      <c r="M38" s="59"/>
      <c r="N38" s="194">
        <v>-928.45</v>
      </c>
      <c r="O38" s="194"/>
      <c r="P38" s="60"/>
      <c r="Q38" s="193">
        <v>113071.55</v>
      </c>
      <c r="R38" s="194"/>
      <c r="S38" s="56"/>
      <c r="T38" s="55"/>
      <c r="U38" s="55"/>
      <c r="V38" s="55"/>
    </row>
    <row r="39" spans="1:22" ht="12.75">
      <c r="A39" s="178" t="s">
        <v>31</v>
      </c>
      <c r="B39" s="178"/>
      <c r="C39" s="178" t="s">
        <v>53</v>
      </c>
      <c r="D39" s="178"/>
      <c r="E39" s="178"/>
      <c r="F39" s="178"/>
      <c r="G39" s="178"/>
      <c r="H39" s="178"/>
      <c r="I39" s="178"/>
      <c r="J39" s="179">
        <v>58000</v>
      </c>
      <c r="K39" s="179"/>
      <c r="L39" s="179"/>
      <c r="M39" s="179">
        <v>47311.12</v>
      </c>
      <c r="N39" s="179"/>
      <c r="O39" s="179"/>
      <c r="P39" s="180">
        <v>105311.12</v>
      </c>
      <c r="Q39" s="180"/>
      <c r="R39" s="180"/>
      <c r="S39" s="53"/>
      <c r="T39" s="181"/>
      <c r="U39" s="181"/>
      <c r="V39" s="181"/>
    </row>
    <row r="40" spans="1:22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2.75">
      <c r="A41" s="54" t="s">
        <v>54</v>
      </c>
      <c r="B41" s="62"/>
      <c r="C41" s="171" t="s">
        <v>55</v>
      </c>
      <c r="D41" s="171"/>
      <c r="E41" s="171"/>
      <c r="F41" s="171"/>
      <c r="G41" s="171"/>
      <c r="H41" s="171"/>
      <c r="I41" s="171"/>
      <c r="J41" s="172">
        <v>52000</v>
      </c>
      <c r="K41" s="172"/>
      <c r="L41" s="172"/>
      <c r="M41" s="172">
        <v>25800</v>
      </c>
      <c r="N41" s="172"/>
      <c r="O41" s="172"/>
      <c r="P41" s="182">
        <v>77800</v>
      </c>
      <c r="Q41" s="182"/>
      <c r="R41" s="182"/>
      <c r="S41" s="62"/>
      <c r="T41" s="183"/>
      <c r="U41" s="183"/>
      <c r="V41" s="183"/>
    </row>
    <row r="42" spans="1:22" ht="12.75">
      <c r="A42" s="62"/>
      <c r="B42" s="62"/>
      <c r="C42" s="171"/>
      <c r="D42" s="171"/>
      <c r="E42" s="171"/>
      <c r="F42" s="171"/>
      <c r="G42" s="171"/>
      <c r="H42" s="171"/>
      <c r="I42" s="17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2.75">
      <c r="A43" s="54" t="s">
        <v>56</v>
      </c>
      <c r="B43" s="62"/>
      <c r="C43" s="171" t="s">
        <v>57</v>
      </c>
      <c r="D43" s="171"/>
      <c r="E43" s="171"/>
      <c r="F43" s="171"/>
      <c r="G43" s="171"/>
      <c r="H43" s="171"/>
      <c r="I43" s="171"/>
      <c r="J43" s="172">
        <v>6000</v>
      </c>
      <c r="K43" s="172"/>
      <c r="L43" s="172"/>
      <c r="M43" s="172">
        <v>21511.12</v>
      </c>
      <c r="N43" s="172"/>
      <c r="O43" s="172"/>
      <c r="P43" s="182">
        <v>27511.12</v>
      </c>
      <c r="Q43" s="182"/>
      <c r="R43" s="182"/>
      <c r="S43" s="62"/>
      <c r="T43" s="183"/>
      <c r="U43" s="183"/>
      <c r="V43" s="183"/>
    </row>
    <row r="44" spans="1:22" ht="12.75">
      <c r="A44" s="62"/>
      <c r="B44" s="62"/>
      <c r="C44" s="171"/>
      <c r="D44" s="171"/>
      <c r="E44" s="171"/>
      <c r="F44" s="171"/>
      <c r="G44" s="171"/>
      <c r="H44" s="171"/>
      <c r="I44" s="17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ht="12.75">
      <c r="A46" s="156" t="s">
        <v>31</v>
      </c>
      <c r="B46" s="156"/>
      <c r="C46" s="156" t="s">
        <v>58</v>
      </c>
      <c r="D46" s="156"/>
      <c r="E46" s="156"/>
      <c r="F46" s="156"/>
      <c r="G46" s="156"/>
      <c r="H46" s="156"/>
      <c r="I46" s="156"/>
      <c r="J46" s="157">
        <v>57775</v>
      </c>
      <c r="K46" s="157"/>
      <c r="L46" s="157"/>
      <c r="M46" s="157">
        <v>1572.77</v>
      </c>
      <c r="N46" s="157"/>
      <c r="O46" s="157"/>
      <c r="P46" s="169">
        <v>59347.770000000004</v>
      </c>
      <c r="Q46" s="169"/>
      <c r="R46" s="169"/>
      <c r="S46" s="51"/>
      <c r="T46" s="158"/>
      <c r="U46" s="158"/>
      <c r="V46" s="158"/>
    </row>
    <row r="47" spans="1:22" ht="25.5">
      <c r="A47" s="44" t="s">
        <v>59</v>
      </c>
      <c r="B47" s="45"/>
      <c r="C47" s="171" t="s">
        <v>60</v>
      </c>
      <c r="D47" s="162"/>
      <c r="E47" s="162"/>
      <c r="F47" s="162"/>
      <c r="G47" s="162"/>
      <c r="H47" s="162"/>
      <c r="I47" s="162"/>
      <c r="J47" s="163">
        <v>57775</v>
      </c>
      <c r="K47" s="163"/>
      <c r="L47" s="163"/>
      <c r="M47" s="163">
        <v>1572.77</v>
      </c>
      <c r="N47" s="163"/>
      <c r="O47" s="163"/>
      <c r="P47" s="168">
        <v>59347.770000000004</v>
      </c>
      <c r="Q47" s="168"/>
      <c r="R47" s="168"/>
      <c r="S47" s="50"/>
      <c r="T47" s="164"/>
      <c r="U47" s="164"/>
      <c r="V47" s="164"/>
    </row>
    <row r="48" spans="1:22" ht="25.5">
      <c r="A48" s="44"/>
      <c r="B48" s="45"/>
      <c r="C48" s="162"/>
      <c r="D48" s="162"/>
      <c r="E48" s="162"/>
      <c r="F48" s="162"/>
      <c r="G48" s="162"/>
      <c r="H48" s="162"/>
      <c r="I48" s="162"/>
      <c r="J48" s="63"/>
      <c r="K48" s="63"/>
      <c r="L48" s="63"/>
      <c r="M48" s="63"/>
      <c r="N48" s="63"/>
      <c r="O48" s="63"/>
      <c r="P48" s="64"/>
      <c r="Q48" s="64"/>
      <c r="R48" s="64"/>
      <c r="S48" s="50"/>
      <c r="T48" s="65"/>
      <c r="U48" s="65"/>
      <c r="V48" s="65"/>
    </row>
    <row r="49" spans="1:22" ht="25.5">
      <c r="A49" s="173" t="s">
        <v>31</v>
      </c>
      <c r="B49" s="173"/>
      <c r="C49" s="162"/>
      <c r="D49" s="162"/>
      <c r="E49" s="162"/>
      <c r="F49" s="162"/>
      <c r="G49" s="162"/>
      <c r="H49" s="162"/>
      <c r="I49" s="162"/>
      <c r="J49" s="66"/>
      <c r="K49" s="174">
        <v>2895000</v>
      </c>
      <c r="L49" s="174"/>
      <c r="M49" s="66"/>
      <c r="N49" s="66"/>
      <c r="O49" s="66"/>
      <c r="P49" s="66"/>
      <c r="Q49" s="200">
        <v>2895000</v>
      </c>
      <c r="R49" s="200"/>
      <c r="S49" s="67"/>
      <c r="T49" s="68"/>
      <c r="U49" s="68"/>
      <c r="V49" s="68"/>
    </row>
    <row r="50" spans="1:22" ht="25.5">
      <c r="A50" s="44">
        <v>63611</v>
      </c>
      <c r="B50" s="45"/>
      <c r="C50" s="162"/>
      <c r="D50" s="162"/>
      <c r="E50" s="162"/>
      <c r="F50" s="162"/>
      <c r="G50" s="162"/>
      <c r="H50" s="162"/>
      <c r="I50" s="162"/>
      <c r="J50" s="63"/>
      <c r="K50" s="163">
        <v>2895000</v>
      </c>
      <c r="L50" s="163"/>
      <c r="M50" s="63"/>
      <c r="N50" s="201"/>
      <c r="O50" s="201"/>
      <c r="P50" s="201"/>
      <c r="Q50" s="202">
        <v>2895000</v>
      </c>
      <c r="R50" s="202"/>
      <c r="S50" s="45"/>
      <c r="T50" s="65"/>
      <c r="U50" s="65"/>
      <c r="V50" s="65"/>
    </row>
    <row r="51" spans="1:22" ht="25.5">
      <c r="A51" s="196"/>
      <c r="B51" s="196"/>
      <c r="C51" s="162"/>
      <c r="D51" s="162"/>
      <c r="E51" s="162"/>
      <c r="F51" s="162"/>
      <c r="G51" s="162"/>
      <c r="H51" s="162"/>
      <c r="I51" s="162"/>
      <c r="J51" s="63"/>
      <c r="K51" s="63"/>
      <c r="L51" s="63"/>
      <c r="M51" s="63"/>
      <c r="N51" s="63"/>
      <c r="O51" s="63"/>
      <c r="P51" s="63"/>
      <c r="Q51" s="63"/>
      <c r="R51" s="63"/>
      <c r="S51" s="45"/>
      <c r="T51" s="65"/>
      <c r="U51" s="65"/>
      <c r="V51" s="65"/>
    </row>
    <row r="52" spans="1:22" ht="25.5">
      <c r="A52" s="44"/>
      <c r="B52" s="45"/>
      <c r="C52" s="162"/>
      <c r="D52" s="162"/>
      <c r="E52" s="162"/>
      <c r="F52" s="162"/>
      <c r="G52" s="162"/>
      <c r="H52" s="162"/>
      <c r="I52" s="162"/>
      <c r="J52" s="63"/>
      <c r="K52" s="63"/>
      <c r="L52" s="63"/>
      <c r="M52" s="63"/>
      <c r="N52" s="63"/>
      <c r="O52" s="63"/>
      <c r="P52" s="63"/>
      <c r="Q52" s="63"/>
      <c r="R52" s="63"/>
      <c r="S52" s="45"/>
      <c r="T52" s="65"/>
      <c r="U52" s="65"/>
      <c r="V52" s="65"/>
    </row>
    <row r="53" spans="1:22" ht="25.5">
      <c r="A53" s="44"/>
      <c r="B53" s="45"/>
      <c r="C53" s="162"/>
      <c r="D53" s="162"/>
      <c r="E53" s="162"/>
      <c r="F53" s="162"/>
      <c r="G53" s="162"/>
      <c r="H53" s="162"/>
      <c r="I53" s="162"/>
      <c r="J53" s="63"/>
      <c r="K53" s="63"/>
      <c r="L53" s="63"/>
      <c r="M53" s="63"/>
      <c r="N53" s="63"/>
      <c r="O53" s="63"/>
      <c r="P53" s="63"/>
      <c r="Q53" s="63"/>
      <c r="R53" s="63"/>
      <c r="S53" s="45"/>
      <c r="T53" s="65"/>
      <c r="U53" s="65"/>
      <c r="V53" s="65"/>
    </row>
    <row r="54" spans="1:22" ht="25.5">
      <c r="A54" s="44"/>
      <c r="B54" s="45"/>
      <c r="C54" s="162"/>
      <c r="D54" s="162"/>
      <c r="E54" s="162"/>
      <c r="F54" s="162"/>
      <c r="G54" s="162"/>
      <c r="H54" s="162"/>
      <c r="I54" s="162"/>
      <c r="J54" s="63"/>
      <c r="K54" s="63"/>
      <c r="L54" s="63"/>
      <c r="M54" s="63"/>
      <c r="N54" s="63"/>
      <c r="O54" s="63"/>
      <c r="P54" s="63"/>
      <c r="Q54" s="63"/>
      <c r="R54" s="63"/>
      <c r="S54" s="45"/>
      <c r="T54" s="65"/>
      <c r="U54" s="65"/>
      <c r="V54" s="65"/>
    </row>
    <row r="55" spans="1:22" ht="25.5">
      <c r="A55" s="44"/>
      <c r="B55" s="45"/>
      <c r="C55" s="162"/>
      <c r="D55" s="162"/>
      <c r="E55" s="162"/>
      <c r="F55" s="162"/>
      <c r="G55" s="162"/>
      <c r="H55" s="162"/>
      <c r="I55" s="162"/>
      <c r="J55" s="63"/>
      <c r="K55" s="63"/>
      <c r="L55" s="63"/>
      <c r="M55" s="63"/>
      <c r="N55" s="63"/>
      <c r="O55" s="63"/>
      <c r="P55" s="63"/>
      <c r="Q55" s="63"/>
      <c r="R55" s="63"/>
      <c r="S55" s="45"/>
      <c r="T55" s="65"/>
      <c r="U55" s="65"/>
      <c r="V55" s="65"/>
    </row>
    <row r="56" spans="1:22" ht="25.5">
      <c r="A56" s="44"/>
      <c r="B56" s="45"/>
      <c r="C56" s="162"/>
      <c r="D56" s="162"/>
      <c r="E56" s="162"/>
      <c r="F56" s="162"/>
      <c r="G56" s="162"/>
      <c r="H56" s="162"/>
      <c r="I56" s="162"/>
      <c r="J56" s="63"/>
      <c r="K56" s="63"/>
      <c r="L56" s="63"/>
      <c r="M56" s="63"/>
      <c r="N56" s="63"/>
      <c r="O56" s="63"/>
      <c r="P56" s="63"/>
      <c r="Q56" s="63"/>
      <c r="R56" s="63"/>
      <c r="S56" s="45"/>
      <c r="T56" s="65"/>
      <c r="U56" s="65"/>
      <c r="V56" s="65"/>
    </row>
    <row r="57" spans="1:22" ht="25.5">
      <c r="A57" s="45"/>
      <c r="B57" s="45"/>
      <c r="C57" s="162"/>
      <c r="D57" s="162"/>
      <c r="E57" s="162"/>
      <c r="F57" s="162"/>
      <c r="G57" s="162"/>
      <c r="H57" s="162"/>
      <c r="I57" s="162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ht="25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25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2.75">
      <c r="A60" s="197"/>
      <c r="B60" s="197"/>
      <c r="C60" s="197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9"/>
      <c r="U60" s="199"/>
      <c r="V60" s="199"/>
    </row>
  </sheetData>
  <sheetProtection/>
  <mergeCells count="144">
    <mergeCell ref="A51:B51"/>
    <mergeCell ref="A60:C60"/>
    <mergeCell ref="D60:S60"/>
    <mergeCell ref="T60:V60"/>
    <mergeCell ref="A49:B49"/>
    <mergeCell ref="K49:L49"/>
    <mergeCell ref="Q49:R49"/>
    <mergeCell ref="K50:L50"/>
    <mergeCell ref="N50:P50"/>
    <mergeCell ref="Q50:R50"/>
    <mergeCell ref="T46:V46"/>
    <mergeCell ref="C47:I57"/>
    <mergeCell ref="J47:L47"/>
    <mergeCell ref="M47:O47"/>
    <mergeCell ref="P47:R47"/>
    <mergeCell ref="T47:V47"/>
    <mergeCell ref="C43:I44"/>
    <mergeCell ref="J43:L43"/>
    <mergeCell ref="M43:O43"/>
    <mergeCell ref="P43:R43"/>
    <mergeCell ref="T43:V43"/>
    <mergeCell ref="A46:B46"/>
    <mergeCell ref="C46:I46"/>
    <mergeCell ref="J46:L46"/>
    <mergeCell ref="M46:O46"/>
    <mergeCell ref="P46:R46"/>
    <mergeCell ref="T39:V39"/>
    <mergeCell ref="C41:I42"/>
    <mergeCell ref="J41:L41"/>
    <mergeCell ref="M41:O41"/>
    <mergeCell ref="P41:R41"/>
    <mergeCell ref="T41:V41"/>
    <mergeCell ref="C38:I38"/>
    <mergeCell ref="K38:L38"/>
    <mergeCell ref="N38:O38"/>
    <mergeCell ref="Q38:R38"/>
    <mergeCell ref="A39:B39"/>
    <mergeCell ref="C39:I39"/>
    <mergeCell ref="J39:L39"/>
    <mergeCell ref="M39:O39"/>
    <mergeCell ref="P39:R39"/>
    <mergeCell ref="A36:B36"/>
    <mergeCell ref="C36:I36"/>
    <mergeCell ref="K36:L36"/>
    <mergeCell ref="N36:O36"/>
    <mergeCell ref="Q36:R36"/>
    <mergeCell ref="C37:J37"/>
    <mergeCell ref="K37:L37"/>
    <mergeCell ref="N37:O37"/>
    <mergeCell ref="Q37:R37"/>
    <mergeCell ref="T33:V33"/>
    <mergeCell ref="C34:I35"/>
    <mergeCell ref="J34:L34"/>
    <mergeCell ref="M34:O34"/>
    <mergeCell ref="P34:R34"/>
    <mergeCell ref="T34:V34"/>
    <mergeCell ref="C31:I31"/>
    <mergeCell ref="J31:L31"/>
    <mergeCell ref="M31:O31"/>
    <mergeCell ref="P31:R31"/>
    <mergeCell ref="T31:V31"/>
    <mergeCell ref="A33:B33"/>
    <mergeCell ref="C33:I33"/>
    <mergeCell ref="J33:L33"/>
    <mergeCell ref="M33:O33"/>
    <mergeCell ref="P33:R33"/>
    <mergeCell ref="C29:I29"/>
    <mergeCell ref="J29:L29"/>
    <mergeCell ref="M29:O29"/>
    <mergeCell ref="P29:R29"/>
    <mergeCell ref="T29:V29"/>
    <mergeCell ref="C30:I30"/>
    <mergeCell ref="J30:L30"/>
    <mergeCell ref="M30:O30"/>
    <mergeCell ref="P30:R30"/>
    <mergeCell ref="T30:V30"/>
    <mergeCell ref="T26:V26"/>
    <mergeCell ref="C28:I28"/>
    <mergeCell ref="J28:L28"/>
    <mergeCell ref="M28:O28"/>
    <mergeCell ref="P28:R28"/>
    <mergeCell ref="T28:V28"/>
    <mergeCell ref="C24:I24"/>
    <mergeCell ref="J24:L24"/>
    <mergeCell ref="M24:O24"/>
    <mergeCell ref="P24:R24"/>
    <mergeCell ref="T24:V24"/>
    <mergeCell ref="A26:B26"/>
    <mergeCell ref="C26:I27"/>
    <mergeCell ref="J26:L26"/>
    <mergeCell ref="M26:O26"/>
    <mergeCell ref="P26:R26"/>
    <mergeCell ref="C21:I21"/>
    <mergeCell ref="J21:L21"/>
    <mergeCell ref="M21:O21"/>
    <mergeCell ref="P21:R21"/>
    <mergeCell ref="T21:V21"/>
    <mergeCell ref="C22:I23"/>
    <mergeCell ref="J22:L22"/>
    <mergeCell ref="M22:O22"/>
    <mergeCell ref="P22:R22"/>
    <mergeCell ref="T22:V22"/>
    <mergeCell ref="T19:V19"/>
    <mergeCell ref="C20:I20"/>
    <mergeCell ref="J20:L20"/>
    <mergeCell ref="M20:O20"/>
    <mergeCell ref="P20:R20"/>
    <mergeCell ref="T20:V20"/>
    <mergeCell ref="C16:I16"/>
    <mergeCell ref="C17:I17"/>
    <mergeCell ref="K17:L17"/>
    <mergeCell ref="N17:O17"/>
    <mergeCell ref="Q17:R17"/>
    <mergeCell ref="A19:B19"/>
    <mergeCell ref="C19:I19"/>
    <mergeCell ref="J19:L19"/>
    <mergeCell ref="M19:O19"/>
    <mergeCell ref="P19:R19"/>
    <mergeCell ref="C14:I14"/>
    <mergeCell ref="A15:B15"/>
    <mergeCell ref="C15:J15"/>
    <mergeCell ref="K15:L15"/>
    <mergeCell ref="N15:O15"/>
    <mergeCell ref="Q15:S15"/>
    <mergeCell ref="A13:B13"/>
    <mergeCell ref="C13:I13"/>
    <mergeCell ref="J13:L13"/>
    <mergeCell ref="M13:O13"/>
    <mergeCell ref="Q13:S13"/>
    <mergeCell ref="T13:V13"/>
    <mergeCell ref="A11:B11"/>
    <mergeCell ref="C11:I11"/>
    <mergeCell ref="J11:L11"/>
    <mergeCell ref="M11:O11"/>
    <mergeCell ref="P11:R11"/>
    <mergeCell ref="T11:V11"/>
    <mergeCell ref="A2:V2"/>
    <mergeCell ref="A3:V4"/>
    <mergeCell ref="A5:V5"/>
    <mergeCell ref="G9:I9"/>
    <mergeCell ref="J9:L9"/>
    <mergeCell ref="M9:O9"/>
    <mergeCell ref="Q9:S9"/>
    <mergeCell ref="T9:V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9"/>
  <sheetViews>
    <sheetView zoomScalePageLayoutView="0" workbookViewId="0" topLeftCell="A1">
      <selection activeCell="U8" sqref="U8"/>
    </sheetView>
  </sheetViews>
  <sheetFormatPr defaultColWidth="9.140625" defaultRowHeight="12.75"/>
  <sheetData>
    <row r="1" spans="1:18" ht="25.5">
      <c r="A1" s="203" t="s">
        <v>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2.75">
      <c r="A2" s="204" t="s">
        <v>61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12.7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14.25">
      <c r="A4" s="205" t="s">
        <v>20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18" ht="12.75">
      <c r="A5" s="62"/>
      <c r="B5" s="62"/>
      <c r="C5" s="62"/>
      <c r="D5" s="62"/>
      <c r="E5" s="62"/>
      <c r="F5" s="62"/>
      <c r="G5" s="62"/>
      <c r="H5" s="62"/>
      <c r="I5" s="62"/>
      <c r="J5" s="69"/>
      <c r="K5" s="69"/>
      <c r="L5" s="69"/>
      <c r="M5" s="70"/>
      <c r="N5" s="71"/>
      <c r="O5" s="71"/>
      <c r="P5" s="72"/>
      <c r="Q5" s="71"/>
      <c r="R5" s="71"/>
    </row>
    <row r="6" spans="1:18" ht="12.75">
      <c r="A6" s="62"/>
      <c r="B6" s="62"/>
      <c r="C6" s="62"/>
      <c r="D6" s="62"/>
      <c r="E6" s="62"/>
      <c r="F6" s="62"/>
      <c r="G6" s="62"/>
      <c r="H6" s="62"/>
      <c r="I6" s="62"/>
      <c r="J6" s="69"/>
      <c r="K6" s="69"/>
      <c r="L6" s="69"/>
      <c r="M6" s="70"/>
      <c r="N6" s="71"/>
      <c r="O6" s="71"/>
      <c r="P6" s="72"/>
      <c r="Q6" s="71"/>
      <c r="R6" s="71"/>
    </row>
    <row r="7" spans="1:18" ht="12.75">
      <c r="A7" s="62"/>
      <c r="B7" s="62"/>
      <c r="C7" s="62"/>
      <c r="D7" s="62"/>
      <c r="E7" s="62"/>
      <c r="F7" s="62"/>
      <c r="G7" s="62"/>
      <c r="H7" s="62"/>
      <c r="I7" s="62"/>
      <c r="J7" s="69"/>
      <c r="K7" s="69"/>
      <c r="L7" s="69"/>
      <c r="M7" s="70"/>
      <c r="N7" s="71"/>
      <c r="O7" s="71"/>
      <c r="P7" s="72"/>
      <c r="Q7" s="71"/>
      <c r="R7" s="71"/>
    </row>
    <row r="8" spans="1:18" ht="16.5">
      <c r="A8" s="62"/>
      <c r="B8" s="62"/>
      <c r="C8" s="62"/>
      <c r="D8" s="62"/>
      <c r="E8" s="62"/>
      <c r="F8" s="62"/>
      <c r="G8" s="206" t="s">
        <v>21</v>
      </c>
      <c r="H8" s="206"/>
      <c r="I8" s="206"/>
      <c r="J8" s="207">
        <v>3499250</v>
      </c>
      <c r="K8" s="207"/>
      <c r="L8" s="207"/>
      <c r="M8" s="208">
        <v>79447</v>
      </c>
      <c r="N8" s="208"/>
      <c r="O8" s="208"/>
      <c r="P8" s="72"/>
      <c r="Q8" s="209">
        <v>3578697</v>
      </c>
      <c r="R8" s="209"/>
    </row>
    <row r="9" spans="1:18" ht="12.75">
      <c r="A9" s="62"/>
      <c r="B9" s="62"/>
      <c r="C9" s="62"/>
      <c r="D9" s="62"/>
      <c r="E9" s="62"/>
      <c r="F9" s="62"/>
      <c r="G9" s="62"/>
      <c r="H9" s="62"/>
      <c r="I9" s="62"/>
      <c r="J9" s="69"/>
      <c r="K9" s="69"/>
      <c r="L9" s="69"/>
      <c r="M9" s="70"/>
      <c r="N9" s="71"/>
      <c r="O9" s="71"/>
      <c r="P9" s="72"/>
      <c r="Q9" s="71"/>
      <c r="R9" s="71"/>
    </row>
    <row r="10" spans="1:18" ht="15">
      <c r="A10" s="210" t="s">
        <v>22</v>
      </c>
      <c r="B10" s="210"/>
      <c r="C10" s="210" t="s">
        <v>62</v>
      </c>
      <c r="D10" s="210"/>
      <c r="E10" s="210"/>
      <c r="F10" s="210"/>
      <c r="G10" s="210"/>
      <c r="H10" s="210"/>
      <c r="I10" s="210"/>
      <c r="J10" s="211" t="s">
        <v>24</v>
      </c>
      <c r="K10" s="211"/>
      <c r="L10" s="211"/>
      <c r="M10" s="212" t="s">
        <v>25</v>
      </c>
      <c r="N10" s="212"/>
      <c r="O10" s="212"/>
      <c r="P10" s="213" t="s">
        <v>26</v>
      </c>
      <c r="Q10" s="213"/>
      <c r="R10" s="213"/>
    </row>
    <row r="11" spans="1:18" ht="12.75">
      <c r="A11" s="62"/>
      <c r="B11" s="62"/>
      <c r="C11" s="62"/>
      <c r="D11" s="62"/>
      <c r="E11" s="62"/>
      <c r="F11" s="62"/>
      <c r="G11" s="62"/>
      <c r="H11" s="62"/>
      <c r="I11" s="62"/>
      <c r="J11" s="69"/>
      <c r="K11" s="69"/>
      <c r="L11" s="69"/>
      <c r="M11" s="70"/>
      <c r="N11" s="71"/>
      <c r="O11" s="71"/>
      <c r="P11" s="72"/>
      <c r="Q11" s="71"/>
      <c r="R11" s="71"/>
    </row>
    <row r="12" spans="1:18" ht="16.5">
      <c r="A12" s="214" t="s">
        <v>63</v>
      </c>
      <c r="B12" s="214"/>
      <c r="C12" s="73">
        <v>7</v>
      </c>
      <c r="D12" s="214" t="s">
        <v>64</v>
      </c>
      <c r="E12" s="214"/>
      <c r="F12" s="214"/>
      <c r="G12" s="214"/>
      <c r="H12" s="214"/>
      <c r="I12" s="214"/>
      <c r="J12" s="214"/>
      <c r="K12" s="215">
        <v>3499250</v>
      </c>
      <c r="L12" s="215"/>
      <c r="M12" s="215"/>
      <c r="N12" s="216">
        <v>79447</v>
      </c>
      <c r="O12" s="216"/>
      <c r="P12" s="216"/>
      <c r="Q12" s="217">
        <v>3578697</v>
      </c>
      <c r="R12" s="217"/>
    </row>
    <row r="13" spans="1:18" ht="12.75">
      <c r="A13" s="74"/>
      <c r="B13" s="74"/>
      <c r="C13" s="74"/>
      <c r="D13" s="214"/>
      <c r="E13" s="214"/>
      <c r="F13" s="214"/>
      <c r="G13" s="214"/>
      <c r="H13" s="214"/>
      <c r="I13" s="214"/>
      <c r="J13" s="214"/>
      <c r="K13" s="75"/>
      <c r="L13" s="75"/>
      <c r="M13" s="75"/>
      <c r="N13" s="76"/>
      <c r="O13" s="76"/>
      <c r="P13" s="76"/>
      <c r="Q13" s="77"/>
      <c r="R13" s="77"/>
    </row>
    <row r="14" spans="1:18" ht="12.75">
      <c r="A14" s="74"/>
      <c r="B14" s="74"/>
      <c r="C14" s="74"/>
      <c r="D14" s="214"/>
      <c r="E14" s="214"/>
      <c r="F14" s="214"/>
      <c r="G14" s="214"/>
      <c r="H14" s="214"/>
      <c r="I14" s="214"/>
      <c r="J14" s="214"/>
      <c r="K14" s="75"/>
      <c r="L14" s="75"/>
      <c r="M14" s="75"/>
      <c r="N14" s="76"/>
      <c r="O14" s="76"/>
      <c r="P14" s="76"/>
      <c r="Q14" s="77"/>
      <c r="R14" s="77"/>
    </row>
    <row r="15" spans="1:18" ht="12.75">
      <c r="A15" s="74"/>
      <c r="B15" s="74"/>
      <c r="C15" s="74"/>
      <c r="D15" s="74"/>
      <c r="E15" s="74"/>
      <c r="F15" s="74"/>
      <c r="G15" s="74"/>
      <c r="H15" s="74"/>
      <c r="I15" s="74"/>
      <c r="J15" s="78"/>
      <c r="K15" s="75"/>
      <c r="L15" s="75"/>
      <c r="M15" s="75"/>
      <c r="N15" s="76"/>
      <c r="O15" s="76"/>
      <c r="P15" s="76"/>
      <c r="Q15" s="77"/>
      <c r="R15" s="77"/>
    </row>
    <row r="16" spans="1:18" ht="15.75">
      <c r="A16" s="79" t="s">
        <v>65</v>
      </c>
      <c r="B16" s="218">
        <v>701</v>
      </c>
      <c r="C16" s="218"/>
      <c r="D16" s="219" t="s">
        <v>66</v>
      </c>
      <c r="E16" s="219"/>
      <c r="F16" s="219"/>
      <c r="G16" s="219"/>
      <c r="H16" s="219"/>
      <c r="I16" s="219"/>
      <c r="J16" s="219"/>
      <c r="K16" s="220">
        <v>3499250</v>
      </c>
      <c r="L16" s="220"/>
      <c r="M16" s="220"/>
      <c r="N16" s="221">
        <v>79447</v>
      </c>
      <c r="O16" s="221"/>
      <c r="P16" s="221"/>
      <c r="Q16" s="222">
        <v>3578697</v>
      </c>
      <c r="R16" s="222"/>
    </row>
    <row r="17" spans="1:18" ht="12.75">
      <c r="A17" s="80"/>
      <c r="B17" s="80"/>
      <c r="C17" s="80"/>
      <c r="D17" s="219"/>
      <c r="E17" s="219"/>
      <c r="F17" s="219"/>
      <c r="G17" s="219"/>
      <c r="H17" s="219"/>
      <c r="I17" s="219"/>
      <c r="J17" s="219"/>
      <c r="K17" s="81"/>
      <c r="L17" s="81"/>
      <c r="M17" s="82"/>
      <c r="N17" s="83"/>
      <c r="O17" s="83"/>
      <c r="P17" s="83"/>
      <c r="Q17" s="84"/>
      <c r="R17" s="84"/>
    </row>
    <row r="18" spans="1:18" ht="12.75" customHeight="1">
      <c r="A18" s="223" t="s">
        <v>67</v>
      </c>
      <c r="B18" s="223"/>
      <c r="C18" s="223"/>
      <c r="D18" s="224" t="s">
        <v>68</v>
      </c>
      <c r="E18" s="224"/>
      <c r="F18" s="224"/>
      <c r="G18" s="224"/>
      <c r="H18" s="224"/>
      <c r="I18" s="224"/>
      <c r="J18" s="224"/>
      <c r="K18" s="225">
        <v>329400</v>
      </c>
      <c r="L18" s="225"/>
      <c r="M18" s="225"/>
      <c r="N18" s="226">
        <v>19071.55</v>
      </c>
      <c r="O18" s="226"/>
      <c r="P18" s="226"/>
      <c r="Q18" s="227">
        <v>348471.55</v>
      </c>
      <c r="R18" s="227"/>
    </row>
    <row r="19" spans="1:18" ht="12.75" customHeight="1">
      <c r="A19" s="80"/>
      <c r="B19" s="80"/>
      <c r="C19" s="80"/>
      <c r="D19" s="224"/>
      <c r="E19" s="224"/>
      <c r="F19" s="224"/>
      <c r="G19" s="224"/>
      <c r="H19" s="224"/>
      <c r="I19" s="224"/>
      <c r="J19" s="224"/>
      <c r="K19" s="225"/>
      <c r="L19" s="225"/>
      <c r="M19" s="225"/>
      <c r="N19" s="226"/>
      <c r="O19" s="226"/>
      <c r="P19" s="226"/>
      <c r="Q19" s="227"/>
      <c r="R19" s="227"/>
    </row>
    <row r="20" spans="1:18" ht="12.75">
      <c r="A20" s="80"/>
      <c r="B20" s="80"/>
      <c r="C20" s="80"/>
      <c r="D20" s="224"/>
      <c r="E20" s="224"/>
      <c r="F20" s="224"/>
      <c r="G20" s="224"/>
      <c r="H20" s="224"/>
      <c r="I20" s="224"/>
      <c r="J20" s="224"/>
      <c r="K20" s="81"/>
      <c r="L20" s="81"/>
      <c r="M20" s="82"/>
      <c r="N20" s="83"/>
      <c r="O20" s="83"/>
      <c r="P20" s="83"/>
      <c r="Q20" s="84"/>
      <c r="R20" s="84"/>
    </row>
    <row r="21" spans="1:18" ht="12.75">
      <c r="A21" s="80"/>
      <c r="B21" s="80"/>
      <c r="C21" s="80"/>
      <c r="D21" s="80"/>
      <c r="E21" s="80"/>
      <c r="F21" s="80"/>
      <c r="G21" s="80"/>
      <c r="H21" s="80"/>
      <c r="I21" s="80"/>
      <c r="J21" s="81"/>
      <c r="K21" s="81"/>
      <c r="L21" s="81"/>
      <c r="M21" s="82"/>
      <c r="N21" s="83"/>
      <c r="O21" s="83"/>
      <c r="P21" s="83"/>
      <c r="Q21" s="84"/>
      <c r="R21" s="84"/>
    </row>
    <row r="22" spans="1:18" ht="12.75">
      <c r="A22" s="80"/>
      <c r="B22" s="80"/>
      <c r="C22" s="80"/>
      <c r="D22" s="80"/>
      <c r="E22" s="80"/>
      <c r="F22" s="80"/>
      <c r="G22" s="80"/>
      <c r="H22" s="80"/>
      <c r="I22" s="80"/>
      <c r="J22" s="81"/>
      <c r="K22" s="81"/>
      <c r="L22" s="81"/>
      <c r="M22" s="82"/>
      <c r="N22" s="83"/>
      <c r="O22" s="83"/>
      <c r="P22" s="83"/>
      <c r="Q22" s="84"/>
      <c r="R22" s="84"/>
    </row>
    <row r="23" spans="1:18" ht="15.75">
      <c r="A23" s="228" t="s">
        <v>69</v>
      </c>
      <c r="B23" s="228"/>
      <c r="C23" s="229" t="s">
        <v>70</v>
      </c>
      <c r="D23" s="229"/>
      <c r="E23" s="229"/>
      <c r="F23" s="229"/>
      <c r="G23" s="229"/>
      <c r="H23" s="229"/>
      <c r="I23" s="229"/>
      <c r="J23" s="230">
        <v>215400</v>
      </c>
      <c r="K23" s="230"/>
      <c r="L23" s="230"/>
      <c r="M23" s="231">
        <v>20000</v>
      </c>
      <c r="N23" s="231"/>
      <c r="O23" s="231"/>
      <c r="P23" s="232">
        <v>235400</v>
      </c>
      <c r="Q23" s="232"/>
      <c r="R23" s="232"/>
    </row>
    <row r="24" spans="1:18" ht="12.75">
      <c r="A24" s="85"/>
      <c r="B24" s="85"/>
      <c r="C24" s="229"/>
      <c r="D24" s="229"/>
      <c r="E24" s="229"/>
      <c r="F24" s="229"/>
      <c r="G24" s="229"/>
      <c r="H24" s="229"/>
      <c r="I24" s="229"/>
      <c r="J24" s="86"/>
      <c r="K24" s="86"/>
      <c r="L24" s="86"/>
      <c r="M24" s="87"/>
      <c r="N24" s="88"/>
      <c r="O24" s="88"/>
      <c r="P24" s="89"/>
      <c r="Q24" s="88"/>
      <c r="R24" s="88"/>
    </row>
    <row r="25" spans="1:18" ht="12.75">
      <c r="A25" s="85"/>
      <c r="B25" s="85"/>
      <c r="C25" s="229"/>
      <c r="D25" s="229"/>
      <c r="E25" s="229"/>
      <c r="F25" s="229"/>
      <c r="G25" s="229"/>
      <c r="H25" s="229"/>
      <c r="I25" s="229"/>
      <c r="J25" s="86"/>
      <c r="K25" s="86"/>
      <c r="L25" s="86"/>
      <c r="M25" s="87"/>
      <c r="N25" s="88"/>
      <c r="O25" s="88"/>
      <c r="P25" s="89"/>
      <c r="Q25" s="88"/>
      <c r="R25" s="88"/>
    </row>
    <row r="26" spans="1:18" ht="12.75">
      <c r="A26" s="233" t="s">
        <v>27</v>
      </c>
      <c r="B26" s="233"/>
      <c r="C26" s="233" t="s">
        <v>28</v>
      </c>
      <c r="D26" s="233"/>
      <c r="E26" s="233"/>
      <c r="F26" s="233"/>
      <c r="G26" s="233"/>
      <c r="H26" s="233"/>
      <c r="I26" s="233"/>
      <c r="J26" s="234">
        <v>215400</v>
      </c>
      <c r="K26" s="234"/>
      <c r="L26" s="234"/>
      <c r="M26" s="151">
        <v>20000</v>
      </c>
      <c r="N26" s="151"/>
      <c r="O26" s="151"/>
      <c r="P26" s="235">
        <v>235400</v>
      </c>
      <c r="Q26" s="235"/>
      <c r="R26" s="235"/>
    </row>
    <row r="27" spans="1:18" ht="12.75">
      <c r="A27" s="90"/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  <c r="M27" s="92"/>
      <c r="N27" s="93"/>
      <c r="O27" s="93"/>
      <c r="P27" s="94"/>
      <c r="Q27" s="93"/>
      <c r="R27" s="93"/>
    </row>
    <row r="28" spans="1:18" ht="12.75">
      <c r="A28" s="173" t="s">
        <v>71</v>
      </c>
      <c r="B28" s="173"/>
      <c r="C28" s="173" t="s">
        <v>72</v>
      </c>
      <c r="D28" s="173"/>
      <c r="E28" s="173"/>
      <c r="F28" s="173"/>
      <c r="G28" s="173"/>
      <c r="H28" s="173"/>
      <c r="I28" s="173"/>
      <c r="J28" s="236">
        <v>215400</v>
      </c>
      <c r="K28" s="236"/>
      <c r="L28" s="236"/>
      <c r="M28" s="174">
        <v>20000</v>
      </c>
      <c r="N28" s="174"/>
      <c r="O28" s="174"/>
      <c r="P28" s="237">
        <v>235400</v>
      </c>
      <c r="Q28" s="237"/>
      <c r="R28" s="237"/>
    </row>
    <row r="29" spans="1:18" ht="12.75">
      <c r="A29" s="62"/>
      <c r="B29" s="62"/>
      <c r="C29" s="173" t="s">
        <v>47</v>
      </c>
      <c r="D29" s="173"/>
      <c r="E29" s="173"/>
      <c r="F29" s="173"/>
      <c r="G29" s="173"/>
      <c r="H29" s="173"/>
      <c r="I29" s="173"/>
      <c r="J29" s="236">
        <v>215400</v>
      </c>
      <c r="K29" s="236"/>
      <c r="L29" s="236"/>
      <c r="M29" s="174">
        <v>20000</v>
      </c>
      <c r="N29" s="174"/>
      <c r="O29" s="174"/>
      <c r="P29" s="237">
        <v>235400</v>
      </c>
      <c r="Q29" s="237"/>
      <c r="R29" s="237"/>
    </row>
    <row r="30" spans="1:18" ht="12.75">
      <c r="A30" s="62"/>
      <c r="B30" s="62"/>
      <c r="C30" s="62"/>
      <c r="D30" s="62"/>
      <c r="E30" s="62"/>
      <c r="F30" s="62"/>
      <c r="G30" s="62"/>
      <c r="H30" s="62"/>
      <c r="I30" s="62"/>
      <c r="J30" s="69"/>
      <c r="K30" s="69"/>
      <c r="L30" s="69"/>
      <c r="M30" s="70"/>
      <c r="N30" s="71"/>
      <c r="O30" s="71"/>
      <c r="P30" s="72"/>
      <c r="Q30" s="71"/>
      <c r="R30" s="71"/>
    </row>
    <row r="31" spans="1:18" ht="12.75">
      <c r="A31" s="178" t="s">
        <v>31</v>
      </c>
      <c r="B31" s="178"/>
      <c r="C31" s="178" t="s">
        <v>73</v>
      </c>
      <c r="D31" s="178"/>
      <c r="E31" s="178"/>
      <c r="F31" s="178"/>
      <c r="G31" s="178"/>
      <c r="H31" s="178"/>
      <c r="I31" s="178"/>
      <c r="J31" s="238">
        <v>215400</v>
      </c>
      <c r="K31" s="238"/>
      <c r="L31" s="238"/>
      <c r="M31" s="179">
        <v>20000</v>
      </c>
      <c r="N31" s="179"/>
      <c r="O31" s="179"/>
      <c r="P31" s="239">
        <v>235400</v>
      </c>
      <c r="Q31" s="239"/>
      <c r="R31" s="239"/>
    </row>
    <row r="32" spans="1:18" ht="12.75">
      <c r="A32" s="53"/>
      <c r="B32" s="53"/>
      <c r="C32" s="178"/>
      <c r="D32" s="178"/>
      <c r="E32" s="178"/>
      <c r="F32" s="178"/>
      <c r="G32" s="178"/>
      <c r="H32" s="178"/>
      <c r="I32" s="178"/>
      <c r="J32" s="95"/>
      <c r="K32" s="95"/>
      <c r="L32" s="95"/>
      <c r="M32" s="96"/>
      <c r="N32" s="97"/>
      <c r="O32" s="97"/>
      <c r="P32" s="98"/>
      <c r="Q32" s="97"/>
      <c r="R32" s="97"/>
    </row>
    <row r="33" spans="1:18" ht="12.75">
      <c r="A33" s="99" t="s">
        <v>74</v>
      </c>
      <c r="B33" s="100"/>
      <c r="C33" s="240" t="s">
        <v>75</v>
      </c>
      <c r="D33" s="240"/>
      <c r="E33" s="240"/>
      <c r="F33" s="240"/>
      <c r="G33" s="240"/>
      <c r="H33" s="240"/>
      <c r="I33" s="240"/>
      <c r="J33" s="241">
        <v>215400</v>
      </c>
      <c r="K33" s="241"/>
      <c r="L33" s="241"/>
      <c r="M33" s="242">
        <v>20000</v>
      </c>
      <c r="N33" s="242"/>
      <c r="O33" s="242"/>
      <c r="P33" s="243">
        <v>235400</v>
      </c>
      <c r="Q33" s="243"/>
      <c r="R33" s="243"/>
    </row>
    <row r="34" spans="1:18" ht="12.75">
      <c r="A34" s="101" t="s">
        <v>76</v>
      </c>
      <c r="B34" s="102"/>
      <c r="C34" s="244" t="s">
        <v>77</v>
      </c>
      <c r="D34" s="244"/>
      <c r="E34" s="244"/>
      <c r="F34" s="244"/>
      <c r="G34" s="244"/>
      <c r="H34" s="244"/>
      <c r="I34" s="244"/>
      <c r="J34" s="245">
        <v>215000</v>
      </c>
      <c r="K34" s="245"/>
      <c r="L34" s="245"/>
      <c r="M34" s="246">
        <v>20200</v>
      </c>
      <c r="N34" s="246"/>
      <c r="O34" s="246"/>
      <c r="P34" s="247">
        <v>235200</v>
      </c>
      <c r="Q34" s="247"/>
      <c r="R34" s="247"/>
    </row>
    <row r="35" spans="1:18" ht="25.5">
      <c r="A35" s="54" t="s">
        <v>78</v>
      </c>
      <c r="B35" s="67"/>
      <c r="C35" s="171" t="s">
        <v>79</v>
      </c>
      <c r="D35" s="171"/>
      <c r="E35" s="171"/>
      <c r="F35" s="171"/>
      <c r="G35" s="171"/>
      <c r="H35" s="171"/>
      <c r="I35" s="171"/>
      <c r="J35" s="248">
        <v>11000</v>
      </c>
      <c r="K35" s="248"/>
      <c r="L35" s="248"/>
      <c r="M35" s="172">
        <v>800</v>
      </c>
      <c r="N35" s="172"/>
      <c r="O35" s="172"/>
      <c r="P35" s="249">
        <v>11800</v>
      </c>
      <c r="Q35" s="249"/>
      <c r="R35" s="249"/>
    </row>
    <row r="36" spans="1:18" ht="12.75">
      <c r="A36" s="54" t="s">
        <v>80</v>
      </c>
      <c r="B36" s="103">
        <v>15011</v>
      </c>
      <c r="C36" s="171" t="s">
        <v>81</v>
      </c>
      <c r="D36" s="171"/>
      <c r="E36" s="171"/>
      <c r="F36" s="171"/>
      <c r="G36" s="171"/>
      <c r="H36" s="171"/>
      <c r="I36" s="171"/>
      <c r="J36" s="248">
        <v>3000</v>
      </c>
      <c r="K36" s="248"/>
      <c r="L36" s="248"/>
      <c r="M36" s="172">
        <v>-400</v>
      </c>
      <c r="N36" s="172"/>
      <c r="O36" s="172"/>
      <c r="P36" s="249">
        <v>2600</v>
      </c>
      <c r="Q36" s="249"/>
      <c r="R36" s="249"/>
    </row>
    <row r="37" spans="1:18" ht="12.75">
      <c r="A37" s="54" t="s">
        <v>82</v>
      </c>
      <c r="B37" s="103">
        <v>15012</v>
      </c>
      <c r="C37" s="171" t="s">
        <v>83</v>
      </c>
      <c r="D37" s="171"/>
      <c r="E37" s="171"/>
      <c r="F37" s="171"/>
      <c r="G37" s="171"/>
      <c r="H37" s="171"/>
      <c r="I37" s="171"/>
      <c r="J37" s="248">
        <v>1500</v>
      </c>
      <c r="K37" s="248"/>
      <c r="L37" s="248"/>
      <c r="M37" s="172">
        <v>210</v>
      </c>
      <c r="N37" s="172"/>
      <c r="O37" s="172"/>
      <c r="P37" s="249">
        <v>1710</v>
      </c>
      <c r="Q37" s="249"/>
      <c r="R37" s="249"/>
    </row>
    <row r="38" spans="1:18" ht="12.75">
      <c r="A38" s="54" t="s">
        <v>84</v>
      </c>
      <c r="B38" s="103">
        <v>15013</v>
      </c>
      <c r="C38" s="171" t="s">
        <v>85</v>
      </c>
      <c r="D38" s="171"/>
      <c r="E38" s="171"/>
      <c r="F38" s="171"/>
      <c r="G38" s="171"/>
      <c r="H38" s="171"/>
      <c r="I38" s="171"/>
      <c r="J38" s="248">
        <v>5400</v>
      </c>
      <c r="K38" s="248"/>
      <c r="L38" s="248"/>
      <c r="M38" s="172">
        <v>990</v>
      </c>
      <c r="N38" s="172"/>
      <c r="O38" s="172"/>
      <c r="P38" s="249">
        <v>6390</v>
      </c>
      <c r="Q38" s="249"/>
      <c r="R38" s="249"/>
    </row>
    <row r="39" spans="1:18" ht="12.75">
      <c r="A39" s="54" t="s">
        <v>86</v>
      </c>
      <c r="B39" s="103">
        <v>15014</v>
      </c>
      <c r="C39" s="171" t="s">
        <v>87</v>
      </c>
      <c r="D39" s="171"/>
      <c r="E39" s="171"/>
      <c r="F39" s="171"/>
      <c r="G39" s="171"/>
      <c r="H39" s="171"/>
      <c r="I39" s="171"/>
      <c r="J39" s="248">
        <v>100</v>
      </c>
      <c r="K39" s="248"/>
      <c r="L39" s="248"/>
      <c r="M39" s="172">
        <v>0</v>
      </c>
      <c r="N39" s="172"/>
      <c r="O39" s="172"/>
      <c r="P39" s="249">
        <v>100</v>
      </c>
      <c r="Q39" s="249"/>
      <c r="R39" s="249"/>
    </row>
    <row r="40" spans="1:18" ht="12.75">
      <c r="A40" s="54" t="s">
        <v>88</v>
      </c>
      <c r="B40" s="103">
        <v>15015</v>
      </c>
      <c r="C40" s="171" t="s">
        <v>89</v>
      </c>
      <c r="D40" s="171"/>
      <c r="E40" s="171"/>
      <c r="F40" s="171"/>
      <c r="G40" s="171"/>
      <c r="H40" s="171"/>
      <c r="I40" s="171"/>
      <c r="J40" s="248">
        <v>800</v>
      </c>
      <c r="K40" s="248"/>
      <c r="L40" s="248"/>
      <c r="M40" s="172">
        <v>0</v>
      </c>
      <c r="N40" s="172"/>
      <c r="O40" s="172"/>
      <c r="P40" s="249">
        <v>800</v>
      </c>
      <c r="Q40" s="249"/>
      <c r="R40" s="249"/>
    </row>
    <row r="41" spans="1:18" ht="12.75">
      <c r="A41" s="54" t="s">
        <v>90</v>
      </c>
      <c r="B41" s="103">
        <v>15016</v>
      </c>
      <c r="C41" s="171" t="s">
        <v>91</v>
      </c>
      <c r="D41" s="171"/>
      <c r="E41" s="171"/>
      <c r="F41" s="171"/>
      <c r="G41" s="171"/>
      <c r="H41" s="171"/>
      <c r="I41" s="171"/>
      <c r="J41" s="248">
        <v>100</v>
      </c>
      <c r="K41" s="248"/>
      <c r="L41" s="248"/>
      <c r="M41" s="172">
        <v>0</v>
      </c>
      <c r="N41" s="172"/>
      <c r="O41" s="172"/>
      <c r="P41" s="249">
        <v>100</v>
      </c>
      <c r="Q41" s="249"/>
      <c r="R41" s="249"/>
    </row>
    <row r="42" spans="1:18" ht="12.75">
      <c r="A42" s="54" t="s">
        <v>92</v>
      </c>
      <c r="B42" s="103">
        <v>15017</v>
      </c>
      <c r="C42" s="171" t="s">
        <v>93</v>
      </c>
      <c r="D42" s="171"/>
      <c r="E42" s="171"/>
      <c r="F42" s="171"/>
      <c r="G42" s="171"/>
      <c r="H42" s="171"/>
      <c r="I42" s="171"/>
      <c r="J42" s="248">
        <v>100</v>
      </c>
      <c r="K42" s="248"/>
      <c r="L42" s="248"/>
      <c r="M42" s="172">
        <v>0</v>
      </c>
      <c r="N42" s="172"/>
      <c r="O42" s="172"/>
      <c r="P42" s="249">
        <v>100</v>
      </c>
      <c r="Q42" s="249"/>
      <c r="R42" s="249"/>
    </row>
    <row r="43" spans="1:18" ht="25.5">
      <c r="A43" s="54" t="s">
        <v>94</v>
      </c>
      <c r="B43" s="67"/>
      <c r="C43" s="171" t="s">
        <v>95</v>
      </c>
      <c r="D43" s="171"/>
      <c r="E43" s="171"/>
      <c r="F43" s="171"/>
      <c r="G43" s="171"/>
      <c r="H43" s="171"/>
      <c r="I43" s="171"/>
      <c r="J43" s="248">
        <v>119100</v>
      </c>
      <c r="K43" s="248"/>
      <c r="L43" s="248"/>
      <c r="M43" s="172">
        <v>-2300</v>
      </c>
      <c r="N43" s="172"/>
      <c r="O43" s="172"/>
      <c r="P43" s="249">
        <v>116800</v>
      </c>
      <c r="Q43" s="249"/>
      <c r="R43" s="249"/>
    </row>
    <row r="44" spans="1:18" ht="12.75">
      <c r="A44" s="54" t="s">
        <v>96</v>
      </c>
      <c r="B44" s="103">
        <v>15018</v>
      </c>
      <c r="C44" s="171" t="s">
        <v>97</v>
      </c>
      <c r="D44" s="171"/>
      <c r="E44" s="171"/>
      <c r="F44" s="171"/>
      <c r="G44" s="171"/>
      <c r="H44" s="171"/>
      <c r="I44" s="171"/>
      <c r="J44" s="248">
        <v>7000</v>
      </c>
      <c r="K44" s="248"/>
      <c r="L44" s="248"/>
      <c r="M44" s="172">
        <v>0</v>
      </c>
      <c r="N44" s="172"/>
      <c r="O44" s="172"/>
      <c r="P44" s="249">
        <v>7000</v>
      </c>
      <c r="Q44" s="249"/>
      <c r="R44" s="249"/>
    </row>
    <row r="45" spans="1:18" ht="12.75">
      <c r="A45" s="54" t="s">
        <v>98</v>
      </c>
      <c r="B45" s="103">
        <v>15019</v>
      </c>
      <c r="C45" s="171" t="s">
        <v>99</v>
      </c>
      <c r="D45" s="171"/>
      <c r="E45" s="171"/>
      <c r="F45" s="171"/>
      <c r="G45" s="171"/>
      <c r="H45" s="171"/>
      <c r="I45" s="171"/>
      <c r="J45" s="248">
        <v>1500</v>
      </c>
      <c r="K45" s="248"/>
      <c r="L45" s="248"/>
      <c r="M45" s="172">
        <v>100</v>
      </c>
      <c r="N45" s="172"/>
      <c r="O45" s="172"/>
      <c r="P45" s="249">
        <v>1600</v>
      </c>
      <c r="Q45" s="249"/>
      <c r="R45" s="249"/>
    </row>
    <row r="46" spans="1:18" ht="12.75">
      <c r="A46" s="54" t="s">
        <v>100</v>
      </c>
      <c r="B46" s="103">
        <v>15020</v>
      </c>
      <c r="C46" s="171" t="s">
        <v>101</v>
      </c>
      <c r="D46" s="171"/>
      <c r="E46" s="171"/>
      <c r="F46" s="171"/>
      <c r="G46" s="171"/>
      <c r="H46" s="171"/>
      <c r="I46" s="171"/>
      <c r="J46" s="248">
        <v>5200</v>
      </c>
      <c r="K46" s="248"/>
      <c r="L46" s="248"/>
      <c r="M46" s="172">
        <v>-1700</v>
      </c>
      <c r="N46" s="172"/>
      <c r="O46" s="172"/>
      <c r="P46" s="249">
        <v>3500</v>
      </c>
      <c r="Q46" s="249"/>
      <c r="R46" s="249"/>
    </row>
    <row r="47" spans="1:18" ht="12.75">
      <c r="A47" s="54" t="s">
        <v>102</v>
      </c>
      <c r="B47" s="103">
        <v>15021</v>
      </c>
      <c r="C47" s="171" t="s">
        <v>103</v>
      </c>
      <c r="D47" s="171"/>
      <c r="E47" s="171"/>
      <c r="F47" s="171"/>
      <c r="G47" s="171"/>
      <c r="H47" s="171"/>
      <c r="I47" s="171"/>
      <c r="J47" s="248">
        <v>5000</v>
      </c>
      <c r="K47" s="248"/>
      <c r="L47" s="248"/>
      <c r="M47" s="172">
        <v>-1400</v>
      </c>
      <c r="N47" s="172"/>
      <c r="O47" s="172"/>
      <c r="P47" s="249">
        <v>3600</v>
      </c>
      <c r="Q47" s="249"/>
      <c r="R47" s="249"/>
    </row>
    <row r="48" spans="1:18" ht="12.75">
      <c r="A48" s="54" t="s">
        <v>104</v>
      </c>
      <c r="B48" s="103">
        <v>15022</v>
      </c>
      <c r="C48" s="171" t="s">
        <v>105</v>
      </c>
      <c r="D48" s="171"/>
      <c r="E48" s="171"/>
      <c r="F48" s="171"/>
      <c r="G48" s="171"/>
      <c r="H48" s="171"/>
      <c r="I48" s="171"/>
      <c r="J48" s="248">
        <v>1800</v>
      </c>
      <c r="K48" s="248"/>
      <c r="L48" s="248"/>
      <c r="M48" s="172">
        <v>-600</v>
      </c>
      <c r="N48" s="172"/>
      <c r="O48" s="172"/>
      <c r="P48" s="249">
        <v>1200</v>
      </c>
      <c r="Q48" s="249"/>
      <c r="R48" s="249"/>
    </row>
    <row r="49" spans="1:18" ht="12.75">
      <c r="A49" s="54" t="s">
        <v>106</v>
      </c>
      <c r="B49" s="103">
        <v>15023</v>
      </c>
      <c r="C49" s="171" t="s">
        <v>107</v>
      </c>
      <c r="D49" s="171"/>
      <c r="E49" s="171"/>
      <c r="F49" s="171"/>
      <c r="G49" s="171"/>
      <c r="H49" s="171"/>
      <c r="I49" s="171"/>
      <c r="J49" s="248">
        <v>33000</v>
      </c>
      <c r="K49" s="248"/>
      <c r="L49" s="248"/>
      <c r="M49" s="172">
        <v>-7000</v>
      </c>
      <c r="N49" s="172"/>
      <c r="O49" s="172"/>
      <c r="P49" s="249">
        <v>26000</v>
      </c>
      <c r="Q49" s="249"/>
      <c r="R49" s="249"/>
    </row>
    <row r="50" spans="1:18" ht="12.75">
      <c r="A50" s="54" t="s">
        <v>108</v>
      </c>
      <c r="B50" s="103">
        <v>15024</v>
      </c>
      <c r="C50" s="171" t="s">
        <v>109</v>
      </c>
      <c r="D50" s="171"/>
      <c r="E50" s="171"/>
      <c r="F50" s="171"/>
      <c r="G50" s="171"/>
      <c r="H50" s="171"/>
      <c r="I50" s="171"/>
      <c r="J50" s="248">
        <v>1500</v>
      </c>
      <c r="K50" s="248"/>
      <c r="L50" s="248"/>
      <c r="M50" s="172">
        <v>0</v>
      </c>
      <c r="N50" s="172"/>
      <c r="O50" s="172"/>
      <c r="P50" s="249">
        <v>1500</v>
      </c>
      <c r="Q50" s="249"/>
      <c r="R50" s="249"/>
    </row>
    <row r="51" spans="1:18" ht="12.75">
      <c r="A51" s="54" t="s">
        <v>110</v>
      </c>
      <c r="B51" s="103">
        <v>15025</v>
      </c>
      <c r="C51" s="171" t="s">
        <v>111</v>
      </c>
      <c r="D51" s="171"/>
      <c r="E51" s="171"/>
      <c r="F51" s="171"/>
      <c r="G51" s="171"/>
      <c r="H51" s="171"/>
      <c r="I51" s="171"/>
      <c r="J51" s="248">
        <v>57000</v>
      </c>
      <c r="K51" s="248"/>
      <c r="L51" s="248"/>
      <c r="M51" s="172">
        <v>3700</v>
      </c>
      <c r="N51" s="172"/>
      <c r="O51" s="172"/>
      <c r="P51" s="249">
        <v>60700</v>
      </c>
      <c r="Q51" s="249"/>
      <c r="R51" s="249"/>
    </row>
    <row r="52" spans="1:18" ht="12.75">
      <c r="A52" s="62"/>
      <c r="B52" s="62"/>
      <c r="C52" s="171"/>
      <c r="D52" s="171"/>
      <c r="E52" s="171"/>
      <c r="F52" s="171"/>
      <c r="G52" s="171"/>
      <c r="H52" s="171"/>
      <c r="I52" s="171"/>
      <c r="J52" s="69"/>
      <c r="K52" s="69"/>
      <c r="L52" s="69"/>
      <c r="M52" s="70"/>
      <c r="N52" s="71"/>
      <c r="O52" s="71"/>
      <c r="P52" s="72"/>
      <c r="Q52" s="71"/>
      <c r="R52" s="71"/>
    </row>
    <row r="53" spans="1:18" ht="12.75">
      <c r="A53" s="54" t="s">
        <v>112</v>
      </c>
      <c r="B53" s="103">
        <v>15026</v>
      </c>
      <c r="C53" s="171" t="s">
        <v>113</v>
      </c>
      <c r="D53" s="171"/>
      <c r="E53" s="171"/>
      <c r="F53" s="171"/>
      <c r="G53" s="171"/>
      <c r="H53" s="171"/>
      <c r="I53" s="171"/>
      <c r="J53" s="248">
        <v>2000</v>
      </c>
      <c r="K53" s="248"/>
      <c r="L53" s="248"/>
      <c r="M53" s="172">
        <v>0</v>
      </c>
      <c r="N53" s="172"/>
      <c r="O53" s="172"/>
      <c r="P53" s="249">
        <v>2000</v>
      </c>
      <c r="Q53" s="249"/>
      <c r="R53" s="249"/>
    </row>
    <row r="54" spans="1:18" ht="12.75">
      <c r="A54" s="62"/>
      <c r="B54" s="62"/>
      <c r="C54" s="171"/>
      <c r="D54" s="171"/>
      <c r="E54" s="171"/>
      <c r="F54" s="171"/>
      <c r="G54" s="171"/>
      <c r="H54" s="171"/>
      <c r="I54" s="171"/>
      <c r="J54" s="69"/>
      <c r="K54" s="69"/>
      <c r="L54" s="69"/>
      <c r="M54" s="70"/>
      <c r="N54" s="71"/>
      <c r="O54" s="71"/>
      <c r="P54" s="72"/>
      <c r="Q54" s="71"/>
      <c r="R54" s="71"/>
    </row>
    <row r="55" spans="1:18" ht="12.75">
      <c r="A55" s="54" t="s">
        <v>114</v>
      </c>
      <c r="B55" s="103">
        <v>15027</v>
      </c>
      <c r="C55" s="171" t="s">
        <v>115</v>
      </c>
      <c r="D55" s="171"/>
      <c r="E55" s="171"/>
      <c r="F55" s="171"/>
      <c r="G55" s="171"/>
      <c r="H55" s="171"/>
      <c r="I55" s="171"/>
      <c r="J55" s="248">
        <v>1000</v>
      </c>
      <c r="K55" s="248"/>
      <c r="L55" s="248"/>
      <c r="M55" s="172">
        <v>1700</v>
      </c>
      <c r="N55" s="172"/>
      <c r="O55" s="172"/>
      <c r="P55" s="249">
        <v>2700</v>
      </c>
      <c r="Q55" s="249"/>
      <c r="R55" s="249"/>
    </row>
    <row r="56" spans="1:18" ht="12.75">
      <c r="A56" s="62"/>
      <c r="B56" s="62"/>
      <c r="C56" s="171"/>
      <c r="D56" s="171"/>
      <c r="E56" s="171"/>
      <c r="F56" s="171"/>
      <c r="G56" s="171"/>
      <c r="H56" s="171"/>
      <c r="I56" s="171"/>
      <c r="J56" s="69"/>
      <c r="K56" s="69"/>
      <c r="L56" s="69"/>
      <c r="M56" s="70"/>
      <c r="N56" s="71"/>
      <c r="O56" s="71"/>
      <c r="P56" s="72"/>
      <c r="Q56" s="71"/>
      <c r="R56" s="71"/>
    </row>
    <row r="57" spans="1:18" ht="12.75">
      <c r="A57" s="54" t="s">
        <v>116</v>
      </c>
      <c r="B57" s="103">
        <v>15028</v>
      </c>
      <c r="C57" s="171" t="s">
        <v>117</v>
      </c>
      <c r="D57" s="171"/>
      <c r="E57" s="171"/>
      <c r="F57" s="171"/>
      <c r="G57" s="171"/>
      <c r="H57" s="171"/>
      <c r="I57" s="171"/>
      <c r="J57" s="248">
        <v>2000</v>
      </c>
      <c r="K57" s="248"/>
      <c r="L57" s="248"/>
      <c r="M57" s="172">
        <v>1000</v>
      </c>
      <c r="N57" s="172"/>
      <c r="O57" s="172"/>
      <c r="P57" s="249">
        <v>3000</v>
      </c>
      <c r="Q57" s="249"/>
      <c r="R57" s="249"/>
    </row>
    <row r="58" spans="1:18" ht="12.75">
      <c r="A58" s="62"/>
      <c r="B58" s="62"/>
      <c r="C58" s="171"/>
      <c r="D58" s="171"/>
      <c r="E58" s="171"/>
      <c r="F58" s="171"/>
      <c r="G58" s="171"/>
      <c r="H58" s="171"/>
      <c r="I58" s="171"/>
      <c r="J58" s="69"/>
      <c r="K58" s="69"/>
      <c r="L58" s="69"/>
      <c r="M58" s="70"/>
      <c r="N58" s="71"/>
      <c r="O58" s="71"/>
      <c r="P58" s="72"/>
      <c r="Q58" s="71"/>
      <c r="R58" s="71"/>
    </row>
    <row r="59" spans="1:18" ht="12.75">
      <c r="A59" s="54" t="s">
        <v>118</v>
      </c>
      <c r="B59" s="103">
        <v>15029</v>
      </c>
      <c r="C59" s="171" t="s">
        <v>119</v>
      </c>
      <c r="D59" s="171"/>
      <c r="E59" s="171"/>
      <c r="F59" s="171"/>
      <c r="G59" s="171"/>
      <c r="H59" s="171"/>
      <c r="I59" s="171"/>
      <c r="J59" s="248">
        <v>1500</v>
      </c>
      <c r="K59" s="248"/>
      <c r="L59" s="248"/>
      <c r="M59" s="172">
        <v>1300</v>
      </c>
      <c r="N59" s="172"/>
      <c r="O59" s="172"/>
      <c r="P59" s="249">
        <v>2800</v>
      </c>
      <c r="Q59" s="249"/>
      <c r="R59" s="249"/>
    </row>
    <row r="60" spans="1:18" ht="12.75">
      <c r="A60" s="54" t="s">
        <v>120</v>
      </c>
      <c r="B60" s="103">
        <v>15030</v>
      </c>
      <c r="C60" s="171" t="s">
        <v>121</v>
      </c>
      <c r="D60" s="171"/>
      <c r="E60" s="171"/>
      <c r="F60" s="171"/>
      <c r="G60" s="171"/>
      <c r="H60" s="171"/>
      <c r="I60" s="171"/>
      <c r="J60" s="248">
        <v>600</v>
      </c>
      <c r="K60" s="248"/>
      <c r="L60" s="248"/>
      <c r="M60" s="172">
        <v>600</v>
      </c>
      <c r="N60" s="172"/>
      <c r="O60" s="172"/>
      <c r="P60" s="249">
        <v>1200</v>
      </c>
      <c r="Q60" s="249"/>
      <c r="R60" s="249"/>
    </row>
    <row r="61" spans="1:18" ht="12.75">
      <c r="A61" s="54" t="s">
        <v>122</v>
      </c>
      <c r="B61" s="62"/>
      <c r="C61" s="171" t="s">
        <v>123</v>
      </c>
      <c r="D61" s="171"/>
      <c r="E61" s="171"/>
      <c r="F61" s="171"/>
      <c r="G61" s="171"/>
      <c r="H61" s="171"/>
      <c r="I61" s="171"/>
      <c r="J61" s="248">
        <v>83300</v>
      </c>
      <c r="K61" s="248"/>
      <c r="L61" s="248"/>
      <c r="M61" s="172">
        <v>21500</v>
      </c>
      <c r="N61" s="172"/>
      <c r="O61" s="172"/>
      <c r="P61" s="249">
        <v>104800</v>
      </c>
      <c r="Q61" s="249"/>
      <c r="R61" s="249"/>
    </row>
    <row r="62" spans="1:18" ht="12.75">
      <c r="A62" s="54" t="s">
        <v>124</v>
      </c>
      <c r="B62" s="103">
        <v>15031</v>
      </c>
      <c r="C62" s="171" t="s">
        <v>125</v>
      </c>
      <c r="D62" s="171"/>
      <c r="E62" s="171"/>
      <c r="F62" s="171"/>
      <c r="G62" s="171"/>
      <c r="H62" s="171"/>
      <c r="I62" s="171"/>
      <c r="J62" s="248">
        <v>4900</v>
      </c>
      <c r="K62" s="248"/>
      <c r="L62" s="248"/>
      <c r="M62" s="172">
        <v>-1500</v>
      </c>
      <c r="N62" s="172"/>
      <c r="O62" s="172"/>
      <c r="P62" s="249">
        <v>3400</v>
      </c>
      <c r="Q62" s="249"/>
      <c r="R62" s="249"/>
    </row>
    <row r="63" spans="1:18" ht="12.75">
      <c r="A63" s="54" t="s">
        <v>126</v>
      </c>
      <c r="B63" s="103">
        <v>15032</v>
      </c>
      <c r="C63" s="171" t="s">
        <v>127</v>
      </c>
      <c r="D63" s="171"/>
      <c r="E63" s="171"/>
      <c r="F63" s="171"/>
      <c r="G63" s="171"/>
      <c r="H63" s="171"/>
      <c r="I63" s="171"/>
      <c r="J63" s="248">
        <v>6500</v>
      </c>
      <c r="K63" s="248"/>
      <c r="L63" s="248"/>
      <c r="M63" s="172">
        <v>-1000</v>
      </c>
      <c r="N63" s="172"/>
      <c r="O63" s="172"/>
      <c r="P63" s="249">
        <v>5500</v>
      </c>
      <c r="Q63" s="249"/>
      <c r="R63" s="249"/>
    </row>
    <row r="64" spans="1:18" ht="12.75">
      <c r="A64" s="54" t="s">
        <v>128</v>
      </c>
      <c r="B64" s="103">
        <v>15033</v>
      </c>
      <c r="C64" s="171" t="s">
        <v>129</v>
      </c>
      <c r="D64" s="171"/>
      <c r="E64" s="171"/>
      <c r="F64" s="171"/>
      <c r="G64" s="171"/>
      <c r="H64" s="171"/>
      <c r="I64" s="171"/>
      <c r="J64" s="248">
        <v>1800</v>
      </c>
      <c r="K64" s="248"/>
      <c r="L64" s="248"/>
      <c r="M64" s="172">
        <v>-700</v>
      </c>
      <c r="N64" s="172"/>
      <c r="O64" s="172"/>
      <c r="P64" s="249">
        <v>1100</v>
      </c>
      <c r="Q64" s="249"/>
      <c r="R64" s="249"/>
    </row>
    <row r="65" spans="1:18" ht="12.75">
      <c r="A65" s="54" t="s">
        <v>130</v>
      </c>
      <c r="B65" s="103">
        <v>15000</v>
      </c>
      <c r="C65" s="171" t="s">
        <v>131</v>
      </c>
      <c r="D65" s="171"/>
      <c r="E65" s="171"/>
      <c r="F65" s="171"/>
      <c r="G65" s="171"/>
      <c r="H65" s="171"/>
      <c r="I65" s="171"/>
      <c r="J65" s="248">
        <v>32500</v>
      </c>
      <c r="K65" s="248"/>
      <c r="L65" s="248"/>
      <c r="M65" s="172">
        <v>27300</v>
      </c>
      <c r="N65" s="172"/>
      <c r="O65" s="172"/>
      <c r="P65" s="249">
        <v>59800</v>
      </c>
      <c r="Q65" s="249"/>
      <c r="R65" s="249"/>
    </row>
    <row r="66" spans="1:18" ht="12.75">
      <c r="A66" s="62"/>
      <c r="B66" s="62"/>
      <c r="C66" s="171"/>
      <c r="D66" s="171"/>
      <c r="E66" s="171"/>
      <c r="F66" s="171"/>
      <c r="G66" s="171"/>
      <c r="H66" s="171"/>
      <c r="I66" s="171"/>
      <c r="J66" s="69"/>
      <c r="K66" s="69"/>
      <c r="L66" s="69"/>
      <c r="M66" s="70"/>
      <c r="N66" s="71"/>
      <c r="O66" s="71"/>
      <c r="P66" s="72"/>
      <c r="Q66" s="71"/>
      <c r="R66" s="71"/>
    </row>
    <row r="67" spans="1:18" ht="12.75">
      <c r="A67" s="54" t="s">
        <v>132</v>
      </c>
      <c r="B67" s="103">
        <v>15001</v>
      </c>
      <c r="C67" s="171" t="s">
        <v>133</v>
      </c>
      <c r="D67" s="171"/>
      <c r="E67" s="171"/>
      <c r="F67" s="171"/>
      <c r="G67" s="171"/>
      <c r="H67" s="171"/>
      <c r="I67" s="171"/>
      <c r="J67" s="248">
        <v>16000</v>
      </c>
      <c r="K67" s="248"/>
      <c r="L67" s="248"/>
      <c r="M67" s="172">
        <v>2500</v>
      </c>
      <c r="N67" s="172"/>
      <c r="O67" s="172"/>
      <c r="P67" s="249">
        <v>18500</v>
      </c>
      <c r="Q67" s="249"/>
      <c r="R67" s="249"/>
    </row>
    <row r="68" spans="1:18" ht="12.75">
      <c r="A68" s="62"/>
      <c r="B68" s="62"/>
      <c r="C68" s="171"/>
      <c r="D68" s="171"/>
      <c r="E68" s="171"/>
      <c r="F68" s="171"/>
      <c r="G68" s="171"/>
      <c r="H68" s="171"/>
      <c r="I68" s="171"/>
      <c r="J68" s="69"/>
      <c r="K68" s="69"/>
      <c r="L68" s="69"/>
      <c r="M68" s="70"/>
      <c r="N68" s="71"/>
      <c r="O68" s="71"/>
      <c r="P68" s="72"/>
      <c r="Q68" s="71"/>
      <c r="R68" s="71"/>
    </row>
    <row r="69" spans="1:18" ht="12.75">
      <c r="A69" s="54" t="s">
        <v>134</v>
      </c>
      <c r="B69" s="103">
        <v>15002</v>
      </c>
      <c r="C69" s="171" t="s">
        <v>135</v>
      </c>
      <c r="D69" s="171"/>
      <c r="E69" s="171"/>
      <c r="F69" s="171"/>
      <c r="G69" s="171"/>
      <c r="H69" s="171"/>
      <c r="I69" s="171"/>
      <c r="J69" s="248">
        <v>1000</v>
      </c>
      <c r="K69" s="248"/>
      <c r="L69" s="248"/>
      <c r="M69" s="172">
        <v>0</v>
      </c>
      <c r="N69" s="172"/>
      <c r="O69" s="172"/>
      <c r="P69" s="249">
        <v>1000</v>
      </c>
      <c r="Q69" s="249"/>
      <c r="R69" s="249"/>
    </row>
    <row r="70" spans="1:18" ht="12.75">
      <c r="A70" s="54" t="s">
        <v>136</v>
      </c>
      <c r="B70" s="103">
        <v>15034</v>
      </c>
      <c r="C70" s="171" t="s">
        <v>137</v>
      </c>
      <c r="D70" s="171"/>
      <c r="E70" s="171"/>
      <c r="F70" s="171"/>
      <c r="G70" s="171"/>
      <c r="H70" s="171"/>
      <c r="I70" s="171"/>
      <c r="J70" s="248">
        <v>100</v>
      </c>
      <c r="K70" s="248"/>
      <c r="L70" s="248"/>
      <c r="M70" s="172">
        <v>0</v>
      </c>
      <c r="N70" s="172"/>
      <c r="O70" s="172"/>
      <c r="P70" s="249">
        <v>100</v>
      </c>
      <c r="Q70" s="249"/>
      <c r="R70" s="249"/>
    </row>
    <row r="71" spans="1:18" ht="12.75">
      <c r="A71" s="54" t="s">
        <v>138</v>
      </c>
      <c r="B71" s="103">
        <v>15003</v>
      </c>
      <c r="C71" s="171" t="s">
        <v>139</v>
      </c>
      <c r="D71" s="171"/>
      <c r="E71" s="171"/>
      <c r="F71" s="171"/>
      <c r="G71" s="171"/>
      <c r="H71" s="171"/>
      <c r="I71" s="171"/>
      <c r="J71" s="248">
        <v>2800</v>
      </c>
      <c r="K71" s="248"/>
      <c r="L71" s="248"/>
      <c r="M71" s="172">
        <v>0</v>
      </c>
      <c r="N71" s="172"/>
      <c r="O71" s="172"/>
      <c r="P71" s="249">
        <v>2800</v>
      </c>
      <c r="Q71" s="249"/>
      <c r="R71" s="249"/>
    </row>
    <row r="72" spans="1:18" ht="12.75">
      <c r="A72" s="54" t="s">
        <v>140</v>
      </c>
      <c r="B72" s="103">
        <v>15004</v>
      </c>
      <c r="C72" s="171" t="s">
        <v>141</v>
      </c>
      <c r="D72" s="171"/>
      <c r="E72" s="171"/>
      <c r="F72" s="171"/>
      <c r="G72" s="171"/>
      <c r="H72" s="171"/>
      <c r="I72" s="171"/>
      <c r="J72" s="248">
        <v>2000</v>
      </c>
      <c r="K72" s="248"/>
      <c r="L72" s="248"/>
      <c r="M72" s="172">
        <v>0</v>
      </c>
      <c r="N72" s="172"/>
      <c r="O72" s="172"/>
      <c r="P72" s="249">
        <v>2000</v>
      </c>
      <c r="Q72" s="249"/>
      <c r="R72" s="249"/>
    </row>
    <row r="73" spans="1:18" ht="12.75">
      <c r="A73" s="54" t="s">
        <v>142</v>
      </c>
      <c r="B73" s="103">
        <v>15005</v>
      </c>
      <c r="C73" s="171" t="s">
        <v>143</v>
      </c>
      <c r="D73" s="171"/>
      <c r="E73" s="171"/>
      <c r="F73" s="171"/>
      <c r="G73" s="171"/>
      <c r="H73" s="171"/>
      <c r="I73" s="171"/>
      <c r="J73" s="248">
        <v>800</v>
      </c>
      <c r="K73" s="248"/>
      <c r="L73" s="248"/>
      <c r="M73" s="172">
        <v>0</v>
      </c>
      <c r="N73" s="172"/>
      <c r="O73" s="172"/>
      <c r="P73" s="249">
        <v>800</v>
      </c>
      <c r="Q73" s="249"/>
      <c r="R73" s="249"/>
    </row>
    <row r="74" spans="1:18" ht="12.75">
      <c r="A74" s="54" t="s">
        <v>144</v>
      </c>
      <c r="B74" s="103">
        <v>15006</v>
      </c>
      <c r="C74" s="171" t="s">
        <v>145</v>
      </c>
      <c r="D74" s="171"/>
      <c r="E74" s="171"/>
      <c r="F74" s="171"/>
      <c r="G74" s="171"/>
      <c r="H74" s="171"/>
      <c r="I74" s="171"/>
      <c r="J74" s="248">
        <v>1000</v>
      </c>
      <c r="K74" s="248"/>
      <c r="L74" s="248"/>
      <c r="M74" s="172">
        <v>0</v>
      </c>
      <c r="N74" s="172"/>
      <c r="O74" s="172"/>
      <c r="P74" s="249">
        <v>1000</v>
      </c>
      <c r="Q74" s="249"/>
      <c r="R74" s="249"/>
    </row>
    <row r="75" spans="1:18" ht="12.75">
      <c r="A75" s="54" t="s">
        <v>146</v>
      </c>
      <c r="B75" s="103">
        <v>15007</v>
      </c>
      <c r="C75" s="171" t="s">
        <v>147</v>
      </c>
      <c r="D75" s="171"/>
      <c r="E75" s="171"/>
      <c r="F75" s="171"/>
      <c r="G75" s="171"/>
      <c r="H75" s="171"/>
      <c r="I75" s="171"/>
      <c r="J75" s="248">
        <v>1300</v>
      </c>
      <c r="K75" s="248"/>
      <c r="L75" s="248"/>
      <c r="M75" s="172">
        <v>0</v>
      </c>
      <c r="N75" s="172"/>
      <c r="O75" s="172"/>
      <c r="P75" s="249">
        <v>1300</v>
      </c>
      <c r="Q75" s="249"/>
      <c r="R75" s="249"/>
    </row>
    <row r="76" spans="1:18" ht="12.75">
      <c r="A76" s="54" t="s">
        <v>148</v>
      </c>
      <c r="B76" s="103">
        <v>15035</v>
      </c>
      <c r="C76" s="171" t="s">
        <v>149</v>
      </c>
      <c r="D76" s="171"/>
      <c r="E76" s="171"/>
      <c r="F76" s="171"/>
      <c r="G76" s="171"/>
      <c r="H76" s="171"/>
      <c r="I76" s="171"/>
      <c r="J76" s="248">
        <v>3500</v>
      </c>
      <c r="K76" s="248"/>
      <c r="L76" s="248"/>
      <c r="M76" s="172">
        <v>2100</v>
      </c>
      <c r="N76" s="172"/>
      <c r="O76" s="172"/>
      <c r="P76" s="249">
        <v>5600</v>
      </c>
      <c r="Q76" s="249"/>
      <c r="R76" s="249"/>
    </row>
    <row r="77" spans="1:18" ht="12.75">
      <c r="A77" s="54" t="s">
        <v>150</v>
      </c>
      <c r="B77" s="103">
        <v>15036</v>
      </c>
      <c r="C77" s="171" t="s">
        <v>151</v>
      </c>
      <c r="D77" s="171"/>
      <c r="E77" s="171"/>
      <c r="F77" s="171"/>
      <c r="G77" s="171"/>
      <c r="H77" s="171"/>
      <c r="I77" s="171"/>
      <c r="J77" s="248">
        <v>4000</v>
      </c>
      <c r="K77" s="248"/>
      <c r="L77" s="248"/>
      <c r="M77" s="172">
        <v>-2100</v>
      </c>
      <c r="N77" s="172"/>
      <c r="O77" s="172"/>
      <c r="P77" s="249">
        <v>1900</v>
      </c>
      <c r="Q77" s="249"/>
      <c r="R77" s="249"/>
    </row>
    <row r="78" spans="1:18" ht="12.75">
      <c r="A78" s="54" t="s">
        <v>152</v>
      </c>
      <c r="B78" s="103">
        <v>15037</v>
      </c>
      <c r="C78" s="171" t="s">
        <v>153</v>
      </c>
      <c r="D78" s="171"/>
      <c r="E78" s="171"/>
      <c r="F78" s="171"/>
      <c r="G78" s="171"/>
      <c r="H78" s="171"/>
      <c r="I78" s="171"/>
      <c r="J78" s="248">
        <v>1800</v>
      </c>
      <c r="K78" s="248"/>
      <c r="L78" s="248"/>
      <c r="M78" s="172">
        <v>-1800</v>
      </c>
      <c r="N78" s="172"/>
      <c r="O78" s="172"/>
      <c r="P78" s="249">
        <v>0</v>
      </c>
      <c r="Q78" s="249"/>
      <c r="R78" s="249"/>
    </row>
    <row r="79" spans="1:18" ht="12.75">
      <c r="A79" s="54" t="s">
        <v>154</v>
      </c>
      <c r="B79" s="103">
        <v>15008</v>
      </c>
      <c r="C79" s="171" t="s">
        <v>155</v>
      </c>
      <c r="D79" s="171"/>
      <c r="E79" s="171"/>
      <c r="F79" s="171"/>
      <c r="G79" s="171"/>
      <c r="H79" s="171"/>
      <c r="I79" s="171"/>
      <c r="J79" s="248">
        <v>1000</v>
      </c>
      <c r="K79" s="248"/>
      <c r="L79" s="248"/>
      <c r="M79" s="172">
        <v>-1000</v>
      </c>
      <c r="N79" s="172"/>
      <c r="O79" s="172"/>
      <c r="P79" s="249">
        <v>0</v>
      </c>
      <c r="Q79" s="249"/>
      <c r="R79" s="249"/>
    </row>
    <row r="80" spans="1:18" ht="12.75">
      <c r="A80" s="54" t="s">
        <v>156</v>
      </c>
      <c r="B80" s="103">
        <v>15038</v>
      </c>
      <c r="C80" s="171" t="s">
        <v>157</v>
      </c>
      <c r="D80" s="171"/>
      <c r="E80" s="171"/>
      <c r="F80" s="171"/>
      <c r="G80" s="171"/>
      <c r="H80" s="171"/>
      <c r="I80" s="171"/>
      <c r="J80" s="248">
        <v>2300</v>
      </c>
      <c r="K80" s="248"/>
      <c r="L80" s="248"/>
      <c r="M80" s="172">
        <v>-2300</v>
      </c>
      <c r="N80" s="172"/>
      <c r="O80" s="172"/>
      <c r="P80" s="249">
        <v>0</v>
      </c>
      <c r="Q80" s="249"/>
      <c r="R80" s="249"/>
    </row>
    <row r="81" spans="1:18" ht="12.75">
      <c r="A81" s="54" t="s">
        <v>158</v>
      </c>
      <c r="B81" s="62"/>
      <c r="C81" s="171" t="s">
        <v>159</v>
      </c>
      <c r="D81" s="171"/>
      <c r="E81" s="171"/>
      <c r="F81" s="171"/>
      <c r="G81" s="171"/>
      <c r="H81" s="171"/>
      <c r="I81" s="171"/>
      <c r="J81" s="248">
        <v>1600</v>
      </c>
      <c r="K81" s="248"/>
      <c r="L81" s="248"/>
      <c r="M81" s="172">
        <v>200</v>
      </c>
      <c r="N81" s="172"/>
      <c r="O81" s="172"/>
      <c r="P81" s="249">
        <v>1800</v>
      </c>
      <c r="Q81" s="249"/>
      <c r="R81" s="249"/>
    </row>
    <row r="82" spans="1:18" ht="12.75">
      <c r="A82" s="54" t="s">
        <v>160</v>
      </c>
      <c r="B82" s="103">
        <v>15039</v>
      </c>
      <c r="C82" s="171" t="s">
        <v>161</v>
      </c>
      <c r="D82" s="171"/>
      <c r="E82" s="171"/>
      <c r="F82" s="171"/>
      <c r="G82" s="171"/>
      <c r="H82" s="171"/>
      <c r="I82" s="171"/>
      <c r="J82" s="248">
        <v>700</v>
      </c>
      <c r="K82" s="248"/>
      <c r="L82" s="248"/>
      <c r="M82" s="172">
        <v>300</v>
      </c>
      <c r="N82" s="172"/>
      <c r="O82" s="172"/>
      <c r="P82" s="249">
        <v>1000</v>
      </c>
      <c r="Q82" s="249"/>
      <c r="R82" s="249"/>
    </row>
    <row r="83" spans="1:18" ht="12.75">
      <c r="A83" s="54" t="s">
        <v>162</v>
      </c>
      <c r="B83" s="103">
        <v>15040</v>
      </c>
      <c r="C83" s="171" t="s">
        <v>163</v>
      </c>
      <c r="D83" s="171"/>
      <c r="E83" s="171"/>
      <c r="F83" s="171"/>
      <c r="G83" s="171"/>
      <c r="H83" s="171"/>
      <c r="I83" s="171"/>
      <c r="J83" s="248">
        <v>700</v>
      </c>
      <c r="K83" s="248"/>
      <c r="L83" s="248"/>
      <c r="M83" s="172">
        <v>0</v>
      </c>
      <c r="N83" s="172"/>
      <c r="O83" s="172"/>
      <c r="P83" s="249">
        <v>700</v>
      </c>
      <c r="Q83" s="249"/>
      <c r="R83" s="249"/>
    </row>
    <row r="84" spans="1:18" ht="12.75">
      <c r="A84" s="54" t="s">
        <v>164</v>
      </c>
      <c r="B84" s="103">
        <v>15041</v>
      </c>
      <c r="C84" s="171" t="s">
        <v>165</v>
      </c>
      <c r="D84" s="171"/>
      <c r="E84" s="171"/>
      <c r="F84" s="171"/>
      <c r="G84" s="171"/>
      <c r="H84" s="171"/>
      <c r="I84" s="171"/>
      <c r="J84" s="248">
        <v>100</v>
      </c>
      <c r="K84" s="248"/>
      <c r="L84" s="248"/>
      <c r="M84" s="172">
        <v>0</v>
      </c>
      <c r="N84" s="172"/>
      <c r="O84" s="172"/>
      <c r="P84" s="249">
        <v>100</v>
      </c>
      <c r="Q84" s="249"/>
      <c r="R84" s="249"/>
    </row>
    <row r="85" spans="1:18" ht="12.75">
      <c r="A85" s="54" t="s">
        <v>166</v>
      </c>
      <c r="B85" s="103">
        <v>15009</v>
      </c>
      <c r="C85" s="171" t="s">
        <v>167</v>
      </c>
      <c r="D85" s="171"/>
      <c r="E85" s="171"/>
      <c r="F85" s="171"/>
      <c r="G85" s="171"/>
      <c r="H85" s="171"/>
      <c r="I85" s="171"/>
      <c r="J85" s="248">
        <v>100</v>
      </c>
      <c r="K85" s="248"/>
      <c r="L85" s="248"/>
      <c r="M85" s="172">
        <v>-100</v>
      </c>
      <c r="N85" s="172"/>
      <c r="O85" s="172"/>
      <c r="P85" s="249">
        <v>0</v>
      </c>
      <c r="Q85" s="249"/>
      <c r="R85" s="249"/>
    </row>
    <row r="86" spans="1:18" ht="12.75">
      <c r="A86" s="101" t="s">
        <v>168</v>
      </c>
      <c r="B86" s="102"/>
      <c r="C86" s="244" t="s">
        <v>169</v>
      </c>
      <c r="D86" s="244"/>
      <c r="E86" s="244"/>
      <c r="F86" s="244"/>
      <c r="G86" s="244"/>
      <c r="H86" s="244"/>
      <c r="I86" s="244"/>
      <c r="J86" s="245">
        <v>400</v>
      </c>
      <c r="K86" s="245"/>
      <c r="L86" s="245"/>
      <c r="M86" s="246">
        <v>-200</v>
      </c>
      <c r="N86" s="246"/>
      <c r="O86" s="246"/>
      <c r="P86" s="247">
        <v>200</v>
      </c>
      <c r="Q86" s="247"/>
      <c r="R86" s="247"/>
    </row>
    <row r="87" spans="1:18" ht="25.5">
      <c r="A87" s="54" t="s">
        <v>170</v>
      </c>
      <c r="B87" s="67"/>
      <c r="C87" s="171" t="s">
        <v>171</v>
      </c>
      <c r="D87" s="171"/>
      <c r="E87" s="171"/>
      <c r="F87" s="171"/>
      <c r="G87" s="171"/>
      <c r="H87" s="171"/>
      <c r="I87" s="171"/>
      <c r="J87" s="248">
        <v>400</v>
      </c>
      <c r="K87" s="248"/>
      <c r="L87" s="248"/>
      <c r="M87" s="172">
        <v>-200</v>
      </c>
      <c r="N87" s="172"/>
      <c r="O87" s="172"/>
      <c r="P87" s="249">
        <v>200</v>
      </c>
      <c r="Q87" s="249"/>
      <c r="R87" s="249"/>
    </row>
    <row r="88" spans="1:18" ht="12.75">
      <c r="A88" s="54" t="s">
        <v>172</v>
      </c>
      <c r="B88" s="103">
        <v>15042</v>
      </c>
      <c r="C88" s="171" t="s">
        <v>173</v>
      </c>
      <c r="D88" s="171"/>
      <c r="E88" s="171"/>
      <c r="F88" s="171"/>
      <c r="G88" s="171"/>
      <c r="H88" s="171"/>
      <c r="I88" s="171"/>
      <c r="J88" s="248">
        <v>100</v>
      </c>
      <c r="K88" s="248"/>
      <c r="L88" s="248"/>
      <c r="M88" s="172">
        <v>-100</v>
      </c>
      <c r="N88" s="172"/>
      <c r="O88" s="172"/>
      <c r="P88" s="249">
        <v>0</v>
      </c>
      <c r="Q88" s="249"/>
      <c r="R88" s="249"/>
    </row>
    <row r="89" spans="1:18" ht="12.75">
      <c r="A89" s="54" t="s">
        <v>174</v>
      </c>
      <c r="B89" s="103">
        <v>15043</v>
      </c>
      <c r="C89" s="171" t="s">
        <v>175</v>
      </c>
      <c r="D89" s="171"/>
      <c r="E89" s="171"/>
      <c r="F89" s="171"/>
      <c r="G89" s="171"/>
      <c r="H89" s="171"/>
      <c r="I89" s="171"/>
      <c r="J89" s="248">
        <v>100</v>
      </c>
      <c r="K89" s="248"/>
      <c r="L89" s="248"/>
      <c r="M89" s="172">
        <v>0</v>
      </c>
      <c r="N89" s="172"/>
      <c r="O89" s="172"/>
      <c r="P89" s="249">
        <v>100</v>
      </c>
      <c r="Q89" s="249"/>
      <c r="R89" s="249"/>
    </row>
    <row r="90" spans="1:18" ht="12.75">
      <c r="A90" s="54" t="s">
        <v>176</v>
      </c>
      <c r="B90" s="103">
        <v>15044</v>
      </c>
      <c r="C90" s="171" t="s">
        <v>177</v>
      </c>
      <c r="D90" s="171"/>
      <c r="E90" s="171"/>
      <c r="F90" s="171"/>
      <c r="G90" s="171"/>
      <c r="H90" s="171"/>
      <c r="I90" s="171"/>
      <c r="J90" s="248">
        <v>100</v>
      </c>
      <c r="K90" s="248"/>
      <c r="L90" s="248"/>
      <c r="M90" s="172">
        <v>0</v>
      </c>
      <c r="N90" s="172"/>
      <c r="O90" s="172"/>
      <c r="P90" s="249">
        <v>100</v>
      </c>
      <c r="Q90" s="249"/>
      <c r="R90" s="249"/>
    </row>
    <row r="91" spans="1:18" ht="12.75">
      <c r="A91" s="54" t="s">
        <v>178</v>
      </c>
      <c r="B91" s="103">
        <v>15010</v>
      </c>
      <c r="C91" s="171" t="s">
        <v>179</v>
      </c>
      <c r="D91" s="171"/>
      <c r="E91" s="171"/>
      <c r="F91" s="171"/>
      <c r="G91" s="171"/>
      <c r="H91" s="171"/>
      <c r="I91" s="171"/>
      <c r="J91" s="248">
        <v>100</v>
      </c>
      <c r="K91" s="248"/>
      <c r="L91" s="248"/>
      <c r="M91" s="172">
        <v>-100</v>
      </c>
      <c r="N91" s="172"/>
      <c r="O91" s="172"/>
      <c r="P91" s="249">
        <v>0</v>
      </c>
      <c r="Q91" s="249"/>
      <c r="R91" s="249"/>
    </row>
    <row r="92" spans="1:18" ht="15.75">
      <c r="A92" s="228" t="s">
        <v>180</v>
      </c>
      <c r="B92" s="228"/>
      <c r="C92" s="229" t="s">
        <v>181</v>
      </c>
      <c r="D92" s="229"/>
      <c r="E92" s="229"/>
      <c r="F92" s="229"/>
      <c r="G92" s="229"/>
      <c r="H92" s="229"/>
      <c r="I92" s="229"/>
      <c r="J92" s="230">
        <v>80000</v>
      </c>
      <c r="K92" s="230"/>
      <c r="L92" s="230"/>
      <c r="M92" s="250">
        <v>-295.7</v>
      </c>
      <c r="N92" s="250"/>
      <c r="O92" s="250"/>
      <c r="P92" s="232">
        <v>79704.3</v>
      </c>
      <c r="Q92" s="232"/>
      <c r="R92" s="232"/>
    </row>
    <row r="93" spans="1:18" ht="12.75">
      <c r="A93" s="85"/>
      <c r="B93" s="85"/>
      <c r="C93" s="229"/>
      <c r="D93" s="229"/>
      <c r="E93" s="229"/>
      <c r="F93" s="229"/>
      <c r="G93" s="229"/>
      <c r="H93" s="229"/>
      <c r="I93" s="229"/>
      <c r="J93" s="86"/>
      <c r="K93" s="86"/>
      <c r="L93" s="86"/>
      <c r="M93" s="87"/>
      <c r="N93" s="88"/>
      <c r="O93" s="88"/>
      <c r="P93" s="89"/>
      <c r="Q93" s="88"/>
      <c r="R93" s="88"/>
    </row>
    <row r="94" spans="1:18" ht="12.75">
      <c r="A94" s="233" t="s">
        <v>27</v>
      </c>
      <c r="B94" s="233"/>
      <c r="C94" s="233" t="s">
        <v>28</v>
      </c>
      <c r="D94" s="233"/>
      <c r="E94" s="233"/>
      <c r="F94" s="233"/>
      <c r="G94" s="233"/>
      <c r="H94" s="233"/>
      <c r="I94" s="233"/>
      <c r="J94" s="234">
        <v>80000</v>
      </c>
      <c r="K94" s="234"/>
      <c r="L94" s="234"/>
      <c r="M94" s="151">
        <v>-295.7</v>
      </c>
      <c r="N94" s="151"/>
      <c r="O94" s="151"/>
      <c r="P94" s="235">
        <v>79704.3</v>
      </c>
      <c r="Q94" s="235"/>
      <c r="R94" s="235"/>
    </row>
    <row r="95" spans="1:18" ht="12.75">
      <c r="A95" s="90"/>
      <c r="B95" s="90"/>
      <c r="C95" s="90"/>
      <c r="D95" s="90"/>
      <c r="E95" s="90"/>
      <c r="F95" s="90"/>
      <c r="G95" s="90"/>
      <c r="H95" s="90"/>
      <c r="I95" s="90"/>
      <c r="J95" s="91"/>
      <c r="K95" s="91"/>
      <c r="L95" s="91"/>
      <c r="M95" s="92"/>
      <c r="N95" s="93"/>
      <c r="O95" s="93"/>
      <c r="P95" s="94"/>
      <c r="Q95" s="93"/>
      <c r="R95" s="93"/>
    </row>
    <row r="96" spans="1:18" ht="12.75">
      <c r="A96" s="173" t="s">
        <v>71</v>
      </c>
      <c r="B96" s="173"/>
      <c r="C96" s="173" t="s">
        <v>72</v>
      </c>
      <c r="D96" s="173"/>
      <c r="E96" s="173"/>
      <c r="F96" s="173"/>
      <c r="G96" s="173"/>
      <c r="H96" s="173"/>
      <c r="I96" s="173"/>
      <c r="J96" s="236">
        <v>80000</v>
      </c>
      <c r="K96" s="236"/>
      <c r="L96" s="236"/>
      <c r="M96" s="174">
        <v>-295.7</v>
      </c>
      <c r="N96" s="174"/>
      <c r="O96" s="174"/>
      <c r="P96" s="237">
        <v>79704.3</v>
      </c>
      <c r="Q96" s="237"/>
      <c r="R96" s="237"/>
    </row>
    <row r="97" spans="1:18" ht="12.75">
      <c r="A97" s="62"/>
      <c r="B97" s="62"/>
      <c r="C97" s="173" t="s">
        <v>47</v>
      </c>
      <c r="D97" s="173"/>
      <c r="E97" s="173"/>
      <c r="F97" s="173"/>
      <c r="G97" s="173"/>
      <c r="H97" s="173"/>
      <c r="I97" s="173"/>
      <c r="J97" s="236">
        <v>80000</v>
      </c>
      <c r="K97" s="236"/>
      <c r="L97" s="236"/>
      <c r="M97" s="174">
        <v>-295.7</v>
      </c>
      <c r="N97" s="174"/>
      <c r="O97" s="174"/>
      <c r="P97" s="237">
        <v>79704.3</v>
      </c>
      <c r="Q97" s="237"/>
      <c r="R97" s="237"/>
    </row>
    <row r="98" spans="1:18" ht="12.75">
      <c r="A98" s="62"/>
      <c r="B98" s="62"/>
      <c r="C98" s="62"/>
      <c r="D98" s="62"/>
      <c r="E98" s="62"/>
      <c r="F98" s="62"/>
      <c r="G98" s="62"/>
      <c r="H98" s="62"/>
      <c r="I98" s="62"/>
      <c r="J98" s="69"/>
      <c r="K98" s="69"/>
      <c r="L98" s="69"/>
      <c r="M98" s="70"/>
      <c r="N98" s="71"/>
      <c r="O98" s="71"/>
      <c r="P98" s="72"/>
      <c r="Q98" s="71"/>
      <c r="R98" s="71"/>
    </row>
    <row r="99" spans="1:18" ht="12.75">
      <c r="A99" s="178" t="s">
        <v>31</v>
      </c>
      <c r="B99" s="178"/>
      <c r="C99" s="178" t="s">
        <v>73</v>
      </c>
      <c r="D99" s="178"/>
      <c r="E99" s="178"/>
      <c r="F99" s="178"/>
      <c r="G99" s="178"/>
      <c r="H99" s="178"/>
      <c r="I99" s="178"/>
      <c r="J99" s="238">
        <v>80000</v>
      </c>
      <c r="K99" s="238"/>
      <c r="L99" s="238"/>
      <c r="M99" s="179">
        <v>-295.7</v>
      </c>
      <c r="N99" s="179"/>
      <c r="O99" s="179"/>
      <c r="P99" s="239">
        <v>79704.3</v>
      </c>
      <c r="Q99" s="239"/>
      <c r="R99" s="239"/>
    </row>
    <row r="100" spans="1:18" ht="12.75">
      <c r="A100" s="53"/>
      <c r="B100" s="53"/>
      <c r="C100" s="178"/>
      <c r="D100" s="178"/>
      <c r="E100" s="178"/>
      <c r="F100" s="178"/>
      <c r="G100" s="178"/>
      <c r="H100" s="178"/>
      <c r="I100" s="178"/>
      <c r="J100" s="95"/>
      <c r="K100" s="95"/>
      <c r="L100" s="95"/>
      <c r="M100" s="96"/>
      <c r="N100" s="97"/>
      <c r="O100" s="97"/>
      <c r="P100" s="98"/>
      <c r="Q100" s="97"/>
      <c r="R100" s="97"/>
    </row>
    <row r="101" spans="1:18" ht="12.75">
      <c r="A101" s="99" t="s">
        <v>182</v>
      </c>
      <c r="B101" s="100"/>
      <c r="C101" s="240" t="s">
        <v>183</v>
      </c>
      <c r="D101" s="240"/>
      <c r="E101" s="240"/>
      <c r="F101" s="240"/>
      <c r="G101" s="240"/>
      <c r="H101" s="240"/>
      <c r="I101" s="240"/>
      <c r="J101" s="241">
        <v>80000</v>
      </c>
      <c r="K101" s="241"/>
      <c r="L101" s="241"/>
      <c r="M101" s="242">
        <v>-295.7</v>
      </c>
      <c r="N101" s="242"/>
      <c r="O101" s="242"/>
      <c r="P101" s="243">
        <v>79704.3</v>
      </c>
      <c r="Q101" s="243"/>
      <c r="R101" s="243"/>
    </row>
    <row r="102" spans="1:18" ht="12.75">
      <c r="A102" s="101" t="s">
        <v>184</v>
      </c>
      <c r="B102" s="102"/>
      <c r="C102" s="244" t="s">
        <v>185</v>
      </c>
      <c r="D102" s="244"/>
      <c r="E102" s="244"/>
      <c r="F102" s="244"/>
      <c r="G102" s="244"/>
      <c r="H102" s="244"/>
      <c r="I102" s="244"/>
      <c r="J102" s="245">
        <v>80000</v>
      </c>
      <c r="K102" s="245"/>
      <c r="L102" s="245"/>
      <c r="M102" s="246">
        <v>-295.7</v>
      </c>
      <c r="N102" s="246"/>
      <c r="O102" s="246"/>
      <c r="P102" s="247">
        <v>79704.3</v>
      </c>
      <c r="Q102" s="247"/>
      <c r="R102" s="247"/>
    </row>
    <row r="103" spans="1:18" ht="12.75">
      <c r="A103" s="102"/>
      <c r="B103" s="102"/>
      <c r="C103" s="244"/>
      <c r="D103" s="244"/>
      <c r="E103" s="244"/>
      <c r="F103" s="244"/>
      <c r="G103" s="244"/>
      <c r="H103" s="244"/>
      <c r="I103" s="244"/>
      <c r="J103" s="108"/>
      <c r="K103" s="108"/>
      <c r="L103" s="108"/>
      <c r="M103" s="109"/>
      <c r="N103" s="110"/>
      <c r="O103" s="110"/>
      <c r="P103" s="111"/>
      <c r="Q103" s="110"/>
      <c r="R103" s="110"/>
    </row>
    <row r="104" spans="1:18" ht="25.5">
      <c r="A104" s="54" t="s">
        <v>186</v>
      </c>
      <c r="B104" s="67"/>
      <c r="C104" s="171" t="s">
        <v>187</v>
      </c>
      <c r="D104" s="171"/>
      <c r="E104" s="171"/>
      <c r="F104" s="171"/>
      <c r="G104" s="171"/>
      <c r="H104" s="171"/>
      <c r="I104" s="171"/>
      <c r="J104" s="248">
        <v>80000</v>
      </c>
      <c r="K104" s="248"/>
      <c r="L104" s="248"/>
      <c r="M104" s="172">
        <v>-295.7</v>
      </c>
      <c r="N104" s="172"/>
      <c r="O104" s="172"/>
      <c r="P104" s="249">
        <v>79704.3</v>
      </c>
      <c r="Q104" s="249"/>
      <c r="R104" s="249"/>
    </row>
    <row r="105" spans="1:18" ht="12.75">
      <c r="A105" s="54" t="s">
        <v>188</v>
      </c>
      <c r="B105" s="103">
        <v>15049</v>
      </c>
      <c r="C105" s="171" t="s">
        <v>187</v>
      </c>
      <c r="D105" s="171"/>
      <c r="E105" s="171"/>
      <c r="F105" s="171"/>
      <c r="G105" s="171"/>
      <c r="H105" s="171"/>
      <c r="I105" s="171"/>
      <c r="J105" s="248">
        <v>80000</v>
      </c>
      <c r="K105" s="248"/>
      <c r="L105" s="248"/>
      <c r="M105" s="172">
        <v>-295.7</v>
      </c>
      <c r="N105" s="172"/>
      <c r="O105" s="172"/>
      <c r="P105" s="249">
        <v>79704.3</v>
      </c>
      <c r="Q105" s="249"/>
      <c r="R105" s="249"/>
    </row>
    <row r="106" spans="1:18" ht="15.75">
      <c r="A106" s="228" t="s">
        <v>180</v>
      </c>
      <c r="B106" s="228"/>
      <c r="C106" s="229" t="s">
        <v>189</v>
      </c>
      <c r="D106" s="229"/>
      <c r="E106" s="229"/>
      <c r="F106" s="229"/>
      <c r="G106" s="229"/>
      <c r="H106" s="229"/>
      <c r="I106" s="229"/>
      <c r="J106" s="230">
        <v>34000</v>
      </c>
      <c r="K106" s="230"/>
      <c r="L106" s="230"/>
      <c r="M106" s="250">
        <v>-632.75</v>
      </c>
      <c r="N106" s="250"/>
      <c r="O106" s="250"/>
      <c r="P106" s="232">
        <v>33367.25</v>
      </c>
      <c r="Q106" s="232"/>
      <c r="R106" s="232"/>
    </row>
    <row r="107" spans="1:18" ht="12.75">
      <c r="A107" s="85"/>
      <c r="B107" s="85"/>
      <c r="C107" s="229"/>
      <c r="D107" s="229"/>
      <c r="E107" s="229"/>
      <c r="F107" s="229"/>
      <c r="G107" s="229"/>
      <c r="H107" s="229"/>
      <c r="I107" s="229"/>
      <c r="J107" s="86"/>
      <c r="K107" s="86"/>
      <c r="L107" s="86"/>
      <c r="M107" s="87"/>
      <c r="N107" s="88"/>
      <c r="O107" s="88"/>
      <c r="P107" s="89"/>
      <c r="Q107" s="88"/>
      <c r="R107" s="88"/>
    </row>
    <row r="108" spans="1:18" ht="12.75">
      <c r="A108" s="233" t="s">
        <v>27</v>
      </c>
      <c r="B108" s="233"/>
      <c r="C108" s="233" t="s">
        <v>28</v>
      </c>
      <c r="D108" s="233"/>
      <c r="E108" s="233"/>
      <c r="F108" s="233"/>
      <c r="G108" s="233"/>
      <c r="H108" s="233"/>
      <c r="I108" s="233"/>
      <c r="J108" s="234">
        <v>34000</v>
      </c>
      <c r="K108" s="234"/>
      <c r="L108" s="234"/>
      <c r="M108" s="151">
        <v>-632.75</v>
      </c>
      <c r="N108" s="151"/>
      <c r="O108" s="151"/>
      <c r="P108" s="235">
        <v>33367.25</v>
      </c>
      <c r="Q108" s="235"/>
      <c r="R108" s="235"/>
    </row>
    <row r="109" spans="1:18" ht="12.75">
      <c r="A109" s="90"/>
      <c r="B109" s="90"/>
      <c r="C109" s="90"/>
      <c r="D109" s="90"/>
      <c r="E109" s="90"/>
      <c r="F109" s="90"/>
      <c r="G109" s="90"/>
      <c r="H109" s="90"/>
      <c r="I109" s="90"/>
      <c r="J109" s="91"/>
      <c r="K109" s="91"/>
      <c r="L109" s="91"/>
      <c r="M109" s="92"/>
      <c r="N109" s="93"/>
      <c r="O109" s="93"/>
      <c r="P109" s="94"/>
      <c r="Q109" s="93"/>
      <c r="R109" s="93"/>
    </row>
    <row r="110" spans="1:18" ht="12.75">
      <c r="A110" s="173" t="s">
        <v>71</v>
      </c>
      <c r="B110" s="173"/>
      <c r="C110" s="173" t="s">
        <v>72</v>
      </c>
      <c r="D110" s="173"/>
      <c r="E110" s="173"/>
      <c r="F110" s="173"/>
      <c r="G110" s="173"/>
      <c r="H110" s="173"/>
      <c r="I110" s="173"/>
      <c r="J110" s="236">
        <v>34000</v>
      </c>
      <c r="K110" s="236"/>
      <c r="L110" s="236"/>
      <c r="M110" s="174">
        <v>-632.75</v>
      </c>
      <c r="N110" s="174"/>
      <c r="O110" s="174"/>
      <c r="P110" s="237">
        <v>33367.25</v>
      </c>
      <c r="Q110" s="237"/>
      <c r="R110" s="237"/>
    </row>
    <row r="111" spans="1:18" ht="12.75">
      <c r="A111" s="62"/>
      <c r="B111" s="62"/>
      <c r="C111" s="173" t="s">
        <v>47</v>
      </c>
      <c r="D111" s="173"/>
      <c r="E111" s="173"/>
      <c r="F111" s="173"/>
      <c r="G111" s="173"/>
      <c r="H111" s="173"/>
      <c r="I111" s="173"/>
      <c r="J111" s="236">
        <v>34000</v>
      </c>
      <c r="K111" s="236"/>
      <c r="L111" s="236"/>
      <c r="M111" s="174">
        <v>-632.75</v>
      </c>
      <c r="N111" s="174"/>
      <c r="O111" s="174"/>
      <c r="P111" s="237">
        <v>33367.25</v>
      </c>
      <c r="Q111" s="237"/>
      <c r="R111" s="237"/>
    </row>
    <row r="112" spans="1:18" ht="12.75">
      <c r="A112" s="62"/>
      <c r="B112" s="62"/>
      <c r="C112" s="62"/>
      <c r="D112" s="62"/>
      <c r="E112" s="62"/>
      <c r="F112" s="62"/>
      <c r="G112" s="62"/>
      <c r="H112" s="62"/>
      <c r="I112" s="62"/>
      <c r="J112" s="69"/>
      <c r="K112" s="69"/>
      <c r="L112" s="69"/>
      <c r="M112" s="70"/>
      <c r="N112" s="71"/>
      <c r="O112" s="71"/>
      <c r="P112" s="72"/>
      <c r="Q112" s="71"/>
      <c r="R112" s="71"/>
    </row>
    <row r="113" spans="1:18" ht="12.75">
      <c r="A113" s="178" t="s">
        <v>31</v>
      </c>
      <c r="B113" s="178"/>
      <c r="C113" s="178" t="s">
        <v>73</v>
      </c>
      <c r="D113" s="178"/>
      <c r="E113" s="178"/>
      <c r="F113" s="178"/>
      <c r="G113" s="178"/>
      <c r="H113" s="178"/>
      <c r="I113" s="178"/>
      <c r="J113" s="238">
        <v>34000</v>
      </c>
      <c r="K113" s="238"/>
      <c r="L113" s="238"/>
      <c r="M113" s="179">
        <v>-632.75</v>
      </c>
      <c r="N113" s="179"/>
      <c r="O113" s="179"/>
      <c r="P113" s="239">
        <v>33367.25</v>
      </c>
      <c r="Q113" s="239"/>
      <c r="R113" s="239"/>
    </row>
    <row r="114" spans="1:18" ht="12.75">
      <c r="A114" s="53"/>
      <c r="B114" s="53"/>
      <c r="C114" s="178"/>
      <c r="D114" s="178"/>
      <c r="E114" s="178"/>
      <c r="F114" s="178"/>
      <c r="G114" s="178"/>
      <c r="H114" s="178"/>
      <c r="I114" s="178"/>
      <c r="J114" s="95"/>
      <c r="K114" s="95"/>
      <c r="L114" s="95"/>
      <c r="M114" s="96"/>
      <c r="N114" s="97"/>
      <c r="O114" s="97"/>
      <c r="P114" s="98"/>
      <c r="Q114" s="97"/>
      <c r="R114" s="97"/>
    </row>
    <row r="115" spans="1:18" ht="12.75">
      <c r="A115" s="99" t="s">
        <v>182</v>
      </c>
      <c r="B115" s="100"/>
      <c r="C115" s="240" t="s">
        <v>183</v>
      </c>
      <c r="D115" s="240"/>
      <c r="E115" s="240"/>
      <c r="F115" s="240"/>
      <c r="G115" s="240"/>
      <c r="H115" s="240"/>
      <c r="I115" s="240"/>
      <c r="J115" s="241">
        <v>34000</v>
      </c>
      <c r="K115" s="241"/>
      <c r="L115" s="241"/>
      <c r="M115" s="242">
        <v>-632.75</v>
      </c>
      <c r="N115" s="242"/>
      <c r="O115" s="242"/>
      <c r="P115" s="243">
        <v>33367.25</v>
      </c>
      <c r="Q115" s="243"/>
      <c r="R115" s="243"/>
    </row>
    <row r="116" spans="1:18" ht="12.75">
      <c r="A116" s="101" t="s">
        <v>190</v>
      </c>
      <c r="B116" s="102"/>
      <c r="C116" s="244" t="s">
        <v>191</v>
      </c>
      <c r="D116" s="244"/>
      <c r="E116" s="244"/>
      <c r="F116" s="244"/>
      <c r="G116" s="244"/>
      <c r="H116" s="244"/>
      <c r="I116" s="244"/>
      <c r="J116" s="245">
        <v>34000</v>
      </c>
      <c r="K116" s="245"/>
      <c r="L116" s="245"/>
      <c r="M116" s="246">
        <v>-632.75</v>
      </c>
      <c r="N116" s="246"/>
      <c r="O116" s="246"/>
      <c r="P116" s="247">
        <v>33367.25</v>
      </c>
      <c r="Q116" s="247"/>
      <c r="R116" s="247"/>
    </row>
    <row r="117" spans="1:18" ht="25.5">
      <c r="A117" s="54" t="s">
        <v>192</v>
      </c>
      <c r="B117" s="67"/>
      <c r="C117" s="171" t="s">
        <v>193</v>
      </c>
      <c r="D117" s="171"/>
      <c r="E117" s="171"/>
      <c r="F117" s="171"/>
      <c r="G117" s="171"/>
      <c r="H117" s="171"/>
      <c r="I117" s="171"/>
      <c r="J117" s="248">
        <v>31000</v>
      </c>
      <c r="K117" s="248"/>
      <c r="L117" s="248"/>
      <c r="M117" s="172">
        <v>-632.75</v>
      </c>
      <c r="N117" s="172"/>
      <c r="O117" s="172"/>
      <c r="P117" s="249">
        <v>30367.25</v>
      </c>
      <c r="Q117" s="249"/>
      <c r="R117" s="249"/>
    </row>
    <row r="118" spans="1:18" ht="12.75">
      <c r="A118" s="54" t="s">
        <v>194</v>
      </c>
      <c r="B118" s="103">
        <v>15045</v>
      </c>
      <c r="C118" s="171" t="s">
        <v>195</v>
      </c>
      <c r="D118" s="171"/>
      <c r="E118" s="171"/>
      <c r="F118" s="171"/>
      <c r="G118" s="171"/>
      <c r="H118" s="171"/>
      <c r="I118" s="171"/>
      <c r="J118" s="248">
        <v>6000</v>
      </c>
      <c r="K118" s="248"/>
      <c r="L118" s="248"/>
      <c r="M118" s="172">
        <v>1278.75</v>
      </c>
      <c r="N118" s="172"/>
      <c r="O118" s="172"/>
      <c r="P118" s="249">
        <v>7278.75</v>
      </c>
      <c r="Q118" s="249"/>
      <c r="R118" s="249"/>
    </row>
    <row r="119" spans="1:18" ht="12.75">
      <c r="A119" s="54" t="s">
        <v>196</v>
      </c>
      <c r="B119" s="103">
        <v>15046</v>
      </c>
      <c r="C119" s="171" t="s">
        <v>197</v>
      </c>
      <c r="D119" s="171"/>
      <c r="E119" s="171"/>
      <c r="F119" s="171"/>
      <c r="G119" s="171"/>
      <c r="H119" s="171"/>
      <c r="I119" s="171"/>
      <c r="J119" s="248">
        <v>10000</v>
      </c>
      <c r="K119" s="248"/>
      <c r="L119" s="248"/>
      <c r="M119" s="172">
        <v>-1862.5</v>
      </c>
      <c r="N119" s="172"/>
      <c r="O119" s="172"/>
      <c r="P119" s="249">
        <v>8137.5</v>
      </c>
      <c r="Q119" s="249"/>
      <c r="R119" s="249"/>
    </row>
    <row r="120" spans="1:18" ht="12.75">
      <c r="A120" s="54" t="s">
        <v>198</v>
      </c>
      <c r="B120" s="103">
        <v>15047</v>
      </c>
      <c r="C120" s="171" t="s">
        <v>199</v>
      </c>
      <c r="D120" s="171"/>
      <c r="E120" s="171"/>
      <c r="F120" s="171"/>
      <c r="G120" s="171"/>
      <c r="H120" s="171"/>
      <c r="I120" s="171"/>
      <c r="J120" s="248">
        <v>15000</v>
      </c>
      <c r="K120" s="248"/>
      <c r="L120" s="248"/>
      <c r="M120" s="172">
        <v>-49</v>
      </c>
      <c r="N120" s="172"/>
      <c r="O120" s="172"/>
      <c r="P120" s="249">
        <v>14951</v>
      </c>
      <c r="Q120" s="249"/>
      <c r="R120" s="249"/>
    </row>
    <row r="121" spans="1:18" ht="25.5">
      <c r="A121" s="54" t="s">
        <v>200</v>
      </c>
      <c r="B121" s="67"/>
      <c r="C121" s="171" t="s">
        <v>201</v>
      </c>
      <c r="D121" s="171"/>
      <c r="E121" s="171"/>
      <c r="F121" s="171"/>
      <c r="G121" s="171"/>
      <c r="H121" s="171"/>
      <c r="I121" s="171"/>
      <c r="J121" s="248">
        <v>3000</v>
      </c>
      <c r="K121" s="248"/>
      <c r="L121" s="248"/>
      <c r="M121" s="172">
        <v>0</v>
      </c>
      <c r="N121" s="172"/>
      <c r="O121" s="172"/>
      <c r="P121" s="249">
        <v>3000</v>
      </c>
      <c r="Q121" s="249"/>
      <c r="R121" s="249"/>
    </row>
    <row r="122" spans="1:18" ht="12.75">
      <c r="A122" s="54" t="s">
        <v>202</v>
      </c>
      <c r="B122" s="103">
        <v>15048</v>
      </c>
      <c r="C122" s="171" t="s">
        <v>203</v>
      </c>
      <c r="D122" s="171"/>
      <c r="E122" s="171"/>
      <c r="F122" s="171"/>
      <c r="G122" s="171"/>
      <c r="H122" s="171"/>
      <c r="I122" s="171"/>
      <c r="J122" s="248">
        <v>3000</v>
      </c>
      <c r="K122" s="248"/>
      <c r="L122" s="248"/>
      <c r="M122" s="172">
        <v>0</v>
      </c>
      <c r="N122" s="172"/>
      <c r="O122" s="172"/>
      <c r="P122" s="249">
        <v>3000</v>
      </c>
      <c r="Q122" s="249"/>
      <c r="R122" s="249"/>
    </row>
    <row r="123" spans="1:18" ht="15.75">
      <c r="A123" s="223" t="s">
        <v>67</v>
      </c>
      <c r="B123" s="223"/>
      <c r="C123" s="223"/>
      <c r="D123" s="224" t="s">
        <v>204</v>
      </c>
      <c r="E123" s="224"/>
      <c r="F123" s="224"/>
      <c r="G123" s="224"/>
      <c r="H123" s="224"/>
      <c r="I123" s="224"/>
      <c r="J123" s="224"/>
      <c r="K123" s="225">
        <v>3110550</v>
      </c>
      <c r="L123" s="225"/>
      <c r="M123" s="225"/>
      <c r="N123" s="251">
        <v>59100</v>
      </c>
      <c r="O123" s="251"/>
      <c r="P123" s="251"/>
      <c r="Q123" s="227">
        <v>3169650</v>
      </c>
      <c r="R123" s="227"/>
    </row>
    <row r="124" spans="1:18" ht="12.75">
      <c r="A124" s="80"/>
      <c r="B124" s="80"/>
      <c r="C124" s="80"/>
      <c r="D124" s="224"/>
      <c r="E124" s="224"/>
      <c r="F124" s="224"/>
      <c r="G124" s="224"/>
      <c r="H124" s="224"/>
      <c r="I124" s="224"/>
      <c r="J124" s="224"/>
      <c r="K124" s="81"/>
      <c r="L124" s="81"/>
      <c r="M124" s="82"/>
      <c r="N124" s="84"/>
      <c r="O124" s="84"/>
      <c r="P124" s="112"/>
      <c r="Q124" s="84"/>
      <c r="R124" s="84"/>
    </row>
    <row r="125" spans="1:18" ht="12.75">
      <c r="A125" s="80"/>
      <c r="B125" s="80"/>
      <c r="C125" s="80"/>
      <c r="D125" s="224"/>
      <c r="E125" s="224"/>
      <c r="F125" s="224"/>
      <c r="G125" s="224"/>
      <c r="H125" s="224"/>
      <c r="I125" s="224"/>
      <c r="J125" s="224"/>
      <c r="K125" s="81"/>
      <c r="L125" s="81"/>
      <c r="M125" s="82"/>
      <c r="N125" s="84"/>
      <c r="O125" s="84"/>
      <c r="P125" s="112"/>
      <c r="Q125" s="84"/>
      <c r="R125" s="84"/>
    </row>
    <row r="126" spans="1:18" ht="15.75">
      <c r="A126" s="228" t="s">
        <v>69</v>
      </c>
      <c r="B126" s="228"/>
      <c r="C126" s="229" t="s">
        <v>205</v>
      </c>
      <c r="D126" s="229"/>
      <c r="E126" s="229"/>
      <c r="F126" s="229"/>
      <c r="G126" s="229"/>
      <c r="H126" s="229"/>
      <c r="I126" s="229"/>
      <c r="J126" s="230">
        <v>3065700</v>
      </c>
      <c r="K126" s="230"/>
      <c r="L126" s="230"/>
      <c r="M126" s="250">
        <v>17600</v>
      </c>
      <c r="N126" s="250"/>
      <c r="O126" s="250"/>
      <c r="P126" s="232">
        <v>3083300</v>
      </c>
      <c r="Q126" s="232"/>
      <c r="R126" s="232"/>
    </row>
    <row r="127" spans="1:18" ht="12.75">
      <c r="A127" s="85"/>
      <c r="B127" s="85"/>
      <c r="C127" s="229"/>
      <c r="D127" s="229"/>
      <c r="E127" s="229"/>
      <c r="F127" s="229"/>
      <c r="G127" s="229"/>
      <c r="H127" s="229"/>
      <c r="I127" s="229"/>
      <c r="J127" s="86"/>
      <c r="K127" s="86"/>
      <c r="L127" s="86"/>
      <c r="M127" s="87"/>
      <c r="N127" s="88"/>
      <c r="O127" s="88"/>
      <c r="P127" s="89"/>
      <c r="Q127" s="88"/>
      <c r="R127" s="88"/>
    </row>
    <row r="128" spans="1:18" ht="12.75">
      <c r="A128" s="233" t="s">
        <v>27</v>
      </c>
      <c r="B128" s="233"/>
      <c r="C128" s="233" t="s">
        <v>28</v>
      </c>
      <c r="D128" s="233"/>
      <c r="E128" s="233"/>
      <c r="F128" s="233"/>
      <c r="G128" s="233"/>
      <c r="H128" s="233"/>
      <c r="I128" s="233"/>
      <c r="J128" s="234">
        <v>3065700</v>
      </c>
      <c r="K128" s="234"/>
      <c r="L128" s="234"/>
      <c r="M128" s="151">
        <v>17600</v>
      </c>
      <c r="N128" s="151"/>
      <c r="O128" s="151"/>
      <c r="P128" s="235">
        <v>3083300</v>
      </c>
      <c r="Q128" s="235"/>
      <c r="R128" s="235"/>
    </row>
    <row r="129" spans="1:18" ht="12.75">
      <c r="A129" s="90"/>
      <c r="B129" s="90"/>
      <c r="C129" s="90"/>
      <c r="D129" s="90"/>
      <c r="E129" s="90"/>
      <c r="F129" s="90"/>
      <c r="G129" s="90"/>
      <c r="H129" s="90"/>
      <c r="I129" s="90"/>
      <c r="J129" s="91"/>
      <c r="K129" s="91"/>
      <c r="L129" s="91"/>
      <c r="M129" s="92"/>
      <c r="N129" s="93"/>
      <c r="O129" s="93"/>
      <c r="P129" s="94"/>
      <c r="Q129" s="93"/>
      <c r="R129" s="93"/>
    </row>
    <row r="130" spans="1:18" ht="12.75">
      <c r="A130" s="173" t="s">
        <v>71</v>
      </c>
      <c r="B130" s="173"/>
      <c r="C130" s="173" t="s">
        <v>72</v>
      </c>
      <c r="D130" s="173"/>
      <c r="E130" s="173"/>
      <c r="F130" s="173"/>
      <c r="G130" s="173"/>
      <c r="H130" s="173"/>
      <c r="I130" s="173"/>
      <c r="J130" s="236">
        <v>3065700</v>
      </c>
      <c r="K130" s="236"/>
      <c r="L130" s="236"/>
      <c r="M130" s="174">
        <v>17600</v>
      </c>
      <c r="N130" s="174"/>
      <c r="O130" s="174"/>
      <c r="P130" s="237">
        <v>3083300</v>
      </c>
      <c r="Q130" s="237"/>
      <c r="R130" s="237"/>
    </row>
    <row r="131" spans="1:18" ht="12.75">
      <c r="A131" s="62"/>
      <c r="B131" s="62"/>
      <c r="C131" s="173" t="s">
        <v>30</v>
      </c>
      <c r="D131" s="173"/>
      <c r="E131" s="173"/>
      <c r="F131" s="173"/>
      <c r="G131" s="173"/>
      <c r="H131" s="173"/>
      <c r="I131" s="173"/>
      <c r="J131" s="236">
        <v>16600</v>
      </c>
      <c r="K131" s="236"/>
      <c r="L131" s="236"/>
      <c r="M131" s="174">
        <v>-6200</v>
      </c>
      <c r="N131" s="174"/>
      <c r="O131" s="174"/>
      <c r="P131" s="237">
        <v>10400</v>
      </c>
      <c r="Q131" s="237"/>
      <c r="R131" s="237"/>
    </row>
    <row r="132" spans="1:18" ht="12.75">
      <c r="A132" s="62"/>
      <c r="B132" s="62"/>
      <c r="C132" s="62"/>
      <c r="D132" s="62"/>
      <c r="E132" s="62"/>
      <c r="F132" s="62"/>
      <c r="G132" s="62"/>
      <c r="H132" s="62"/>
      <c r="I132" s="62"/>
      <c r="J132" s="69"/>
      <c r="K132" s="69"/>
      <c r="L132" s="69"/>
      <c r="M132" s="70"/>
      <c r="N132" s="71"/>
      <c r="O132" s="71"/>
      <c r="P132" s="72"/>
      <c r="Q132" s="71"/>
      <c r="R132" s="71"/>
    </row>
    <row r="133" spans="1:18" ht="12.75">
      <c r="A133" s="62"/>
      <c r="B133" s="62"/>
      <c r="C133" s="62"/>
      <c r="D133" s="62"/>
      <c r="E133" s="62"/>
      <c r="F133" s="62"/>
      <c r="G133" s="62"/>
      <c r="H133" s="62"/>
      <c r="I133" s="62"/>
      <c r="J133" s="69"/>
      <c r="K133" s="69"/>
      <c r="L133" s="69"/>
      <c r="M133" s="70"/>
      <c r="N133" s="71"/>
      <c r="O133" s="71"/>
      <c r="P133" s="72"/>
      <c r="Q133" s="71"/>
      <c r="R133" s="71"/>
    </row>
    <row r="134" spans="1:18" ht="12.75">
      <c r="A134" s="178" t="s">
        <v>31</v>
      </c>
      <c r="B134" s="178"/>
      <c r="C134" s="178" t="s">
        <v>206</v>
      </c>
      <c r="D134" s="178"/>
      <c r="E134" s="178"/>
      <c r="F134" s="178"/>
      <c r="G134" s="178"/>
      <c r="H134" s="178"/>
      <c r="I134" s="178"/>
      <c r="J134" s="238">
        <v>16600</v>
      </c>
      <c r="K134" s="238"/>
      <c r="L134" s="238"/>
      <c r="M134" s="179">
        <v>-6200</v>
      </c>
      <c r="N134" s="179"/>
      <c r="O134" s="179"/>
      <c r="P134" s="239">
        <v>10400</v>
      </c>
      <c r="Q134" s="239"/>
      <c r="R134" s="239"/>
    </row>
    <row r="135" spans="1:18" ht="12.75">
      <c r="A135" s="53"/>
      <c r="B135" s="53"/>
      <c r="C135" s="178"/>
      <c r="D135" s="178"/>
      <c r="E135" s="178"/>
      <c r="F135" s="178"/>
      <c r="G135" s="178"/>
      <c r="H135" s="178"/>
      <c r="I135" s="178"/>
      <c r="J135" s="95"/>
      <c r="K135" s="95"/>
      <c r="L135" s="95"/>
      <c r="M135" s="96"/>
      <c r="N135" s="97"/>
      <c r="O135" s="97"/>
      <c r="P135" s="98"/>
      <c r="Q135" s="97"/>
      <c r="R135" s="97"/>
    </row>
    <row r="136" spans="1:18" ht="12.75">
      <c r="A136" s="99" t="s">
        <v>74</v>
      </c>
      <c r="B136" s="100"/>
      <c r="C136" s="240" t="s">
        <v>75</v>
      </c>
      <c r="D136" s="240"/>
      <c r="E136" s="240"/>
      <c r="F136" s="240"/>
      <c r="G136" s="240"/>
      <c r="H136" s="240"/>
      <c r="I136" s="240"/>
      <c r="J136" s="241">
        <v>16600</v>
      </c>
      <c r="K136" s="241"/>
      <c r="L136" s="241"/>
      <c r="M136" s="242">
        <v>-6200</v>
      </c>
      <c r="N136" s="242"/>
      <c r="O136" s="242"/>
      <c r="P136" s="243">
        <v>10400</v>
      </c>
      <c r="Q136" s="243"/>
      <c r="R136" s="243"/>
    </row>
    <row r="137" spans="1:18" ht="12.75">
      <c r="A137" s="101" t="s">
        <v>76</v>
      </c>
      <c r="B137" s="102"/>
      <c r="C137" s="244" t="s">
        <v>77</v>
      </c>
      <c r="D137" s="244"/>
      <c r="E137" s="244"/>
      <c r="F137" s="244"/>
      <c r="G137" s="244"/>
      <c r="H137" s="244"/>
      <c r="I137" s="244"/>
      <c r="J137" s="245">
        <v>16600</v>
      </c>
      <c r="K137" s="245"/>
      <c r="L137" s="245"/>
      <c r="M137" s="246">
        <v>-6200</v>
      </c>
      <c r="N137" s="246"/>
      <c r="O137" s="246"/>
      <c r="P137" s="247">
        <v>10400</v>
      </c>
      <c r="Q137" s="247"/>
      <c r="R137" s="247"/>
    </row>
    <row r="138" spans="1:18" ht="25.5">
      <c r="A138" s="54" t="s">
        <v>94</v>
      </c>
      <c r="B138" s="67"/>
      <c r="C138" s="171" t="s">
        <v>95</v>
      </c>
      <c r="D138" s="171"/>
      <c r="E138" s="171"/>
      <c r="F138" s="171"/>
      <c r="G138" s="171"/>
      <c r="H138" s="171"/>
      <c r="I138" s="171"/>
      <c r="J138" s="248">
        <v>11500</v>
      </c>
      <c r="K138" s="248"/>
      <c r="L138" s="248"/>
      <c r="M138" s="172">
        <v>-2500</v>
      </c>
      <c r="N138" s="172"/>
      <c r="O138" s="172"/>
      <c r="P138" s="249">
        <v>9000</v>
      </c>
      <c r="Q138" s="249"/>
      <c r="R138" s="249"/>
    </row>
    <row r="139" spans="1:18" ht="12.75">
      <c r="A139" s="54" t="s">
        <v>207</v>
      </c>
      <c r="B139" s="103">
        <v>15053</v>
      </c>
      <c r="C139" s="171" t="s">
        <v>208</v>
      </c>
      <c r="D139" s="171"/>
      <c r="E139" s="171"/>
      <c r="F139" s="171"/>
      <c r="G139" s="171"/>
      <c r="H139" s="171"/>
      <c r="I139" s="171"/>
      <c r="J139" s="248">
        <v>2500</v>
      </c>
      <c r="K139" s="248"/>
      <c r="L139" s="248"/>
      <c r="M139" s="172">
        <v>-2500</v>
      </c>
      <c r="N139" s="172"/>
      <c r="O139" s="172"/>
      <c r="P139" s="249">
        <v>0</v>
      </c>
      <c r="Q139" s="249"/>
      <c r="R139" s="249"/>
    </row>
    <row r="140" spans="1:18" ht="12.75">
      <c r="A140" s="54" t="s">
        <v>106</v>
      </c>
      <c r="B140" s="103">
        <v>15054</v>
      </c>
      <c r="C140" s="171" t="s">
        <v>107</v>
      </c>
      <c r="D140" s="171"/>
      <c r="E140" s="171"/>
      <c r="F140" s="171"/>
      <c r="G140" s="171"/>
      <c r="H140" s="171"/>
      <c r="I140" s="171"/>
      <c r="J140" s="248">
        <v>4000</v>
      </c>
      <c r="K140" s="248"/>
      <c r="L140" s="248"/>
      <c r="M140" s="172">
        <v>0</v>
      </c>
      <c r="N140" s="172"/>
      <c r="O140" s="172"/>
      <c r="P140" s="249">
        <v>4000</v>
      </c>
      <c r="Q140" s="249"/>
      <c r="R140" s="249"/>
    </row>
    <row r="141" spans="1:18" ht="12.75">
      <c r="A141" s="54" t="s">
        <v>110</v>
      </c>
      <c r="B141" s="103">
        <v>15055</v>
      </c>
      <c r="C141" s="171" t="s">
        <v>111</v>
      </c>
      <c r="D141" s="171"/>
      <c r="E141" s="171"/>
      <c r="F141" s="171"/>
      <c r="G141" s="171"/>
      <c r="H141" s="171"/>
      <c r="I141" s="171"/>
      <c r="J141" s="248">
        <v>5000</v>
      </c>
      <c r="K141" s="248"/>
      <c r="L141" s="248"/>
      <c r="M141" s="172">
        <v>0</v>
      </c>
      <c r="N141" s="172"/>
      <c r="O141" s="172"/>
      <c r="P141" s="249">
        <v>5000</v>
      </c>
      <c r="Q141" s="249"/>
      <c r="R141" s="249"/>
    </row>
    <row r="142" spans="1:18" ht="25.5">
      <c r="A142" s="67"/>
      <c r="B142" s="67"/>
      <c r="C142" s="171"/>
      <c r="D142" s="171"/>
      <c r="E142" s="171"/>
      <c r="F142" s="171"/>
      <c r="G142" s="171"/>
      <c r="H142" s="171"/>
      <c r="I142" s="171"/>
      <c r="J142" s="104"/>
      <c r="K142" s="104"/>
      <c r="L142" s="104"/>
      <c r="M142" s="105"/>
      <c r="N142" s="106"/>
      <c r="O142" s="106"/>
      <c r="P142" s="107"/>
      <c r="Q142" s="106"/>
      <c r="R142" s="106"/>
    </row>
    <row r="143" spans="1:18" ht="25.5">
      <c r="A143" s="54" t="s">
        <v>122</v>
      </c>
      <c r="B143" s="67"/>
      <c r="C143" s="171" t="s">
        <v>123</v>
      </c>
      <c r="D143" s="171"/>
      <c r="E143" s="171"/>
      <c r="F143" s="171"/>
      <c r="G143" s="171"/>
      <c r="H143" s="171"/>
      <c r="I143" s="171"/>
      <c r="J143" s="248">
        <v>5100</v>
      </c>
      <c r="K143" s="248"/>
      <c r="L143" s="248"/>
      <c r="M143" s="172">
        <v>-3700</v>
      </c>
      <c r="N143" s="172"/>
      <c r="O143" s="172"/>
      <c r="P143" s="249">
        <v>1400</v>
      </c>
      <c r="Q143" s="249"/>
      <c r="R143" s="249"/>
    </row>
    <row r="144" spans="1:18" ht="12.75">
      <c r="A144" s="54" t="s">
        <v>209</v>
      </c>
      <c r="B144" s="103">
        <v>15056</v>
      </c>
      <c r="C144" s="171" t="s">
        <v>210</v>
      </c>
      <c r="D144" s="171"/>
      <c r="E144" s="171"/>
      <c r="F144" s="171"/>
      <c r="G144" s="171"/>
      <c r="H144" s="171"/>
      <c r="I144" s="171"/>
      <c r="J144" s="248">
        <v>2500</v>
      </c>
      <c r="K144" s="248"/>
      <c r="L144" s="248"/>
      <c r="M144" s="172">
        <v>-2500</v>
      </c>
      <c r="N144" s="172"/>
      <c r="O144" s="172"/>
      <c r="P144" s="249">
        <v>0</v>
      </c>
      <c r="Q144" s="249"/>
      <c r="R144" s="249"/>
    </row>
    <row r="145" spans="1:18" ht="12.75">
      <c r="A145" s="54" t="s">
        <v>138</v>
      </c>
      <c r="B145" s="103">
        <v>15057</v>
      </c>
      <c r="C145" s="171" t="s">
        <v>139</v>
      </c>
      <c r="D145" s="171"/>
      <c r="E145" s="171"/>
      <c r="F145" s="171"/>
      <c r="G145" s="171"/>
      <c r="H145" s="171"/>
      <c r="I145" s="171"/>
      <c r="J145" s="248">
        <v>1000</v>
      </c>
      <c r="K145" s="248"/>
      <c r="L145" s="248"/>
      <c r="M145" s="172">
        <v>0</v>
      </c>
      <c r="N145" s="172"/>
      <c r="O145" s="172"/>
      <c r="P145" s="249">
        <v>1000</v>
      </c>
      <c r="Q145" s="249"/>
      <c r="R145" s="249"/>
    </row>
    <row r="146" spans="1:18" ht="12.75">
      <c r="A146" s="54" t="s">
        <v>140</v>
      </c>
      <c r="B146" s="103">
        <v>15058</v>
      </c>
      <c r="C146" s="171" t="s">
        <v>141</v>
      </c>
      <c r="D146" s="171"/>
      <c r="E146" s="171"/>
      <c r="F146" s="171"/>
      <c r="G146" s="171"/>
      <c r="H146" s="171"/>
      <c r="I146" s="171"/>
      <c r="J146" s="248">
        <v>200</v>
      </c>
      <c r="K146" s="248"/>
      <c r="L146" s="248"/>
      <c r="M146" s="172">
        <v>0</v>
      </c>
      <c r="N146" s="172"/>
      <c r="O146" s="172"/>
      <c r="P146" s="249">
        <v>200</v>
      </c>
      <c r="Q146" s="249"/>
      <c r="R146" s="249"/>
    </row>
    <row r="147" spans="1:18" ht="12.75">
      <c r="A147" s="54" t="s">
        <v>144</v>
      </c>
      <c r="B147" s="103">
        <v>15059</v>
      </c>
      <c r="C147" s="171" t="s">
        <v>145</v>
      </c>
      <c r="D147" s="171"/>
      <c r="E147" s="171"/>
      <c r="F147" s="171"/>
      <c r="G147" s="171"/>
      <c r="H147" s="171"/>
      <c r="I147" s="171"/>
      <c r="J147" s="248">
        <v>200</v>
      </c>
      <c r="K147" s="248"/>
      <c r="L147" s="248"/>
      <c r="M147" s="172">
        <v>0</v>
      </c>
      <c r="N147" s="172"/>
      <c r="O147" s="172"/>
      <c r="P147" s="249">
        <v>200</v>
      </c>
      <c r="Q147" s="249"/>
      <c r="R147" s="249"/>
    </row>
    <row r="148" spans="1:18" ht="12.75">
      <c r="A148" s="54" t="s">
        <v>211</v>
      </c>
      <c r="B148" s="103">
        <v>15060</v>
      </c>
      <c r="C148" s="171" t="s">
        <v>212</v>
      </c>
      <c r="D148" s="171"/>
      <c r="E148" s="171"/>
      <c r="F148" s="171"/>
      <c r="G148" s="171"/>
      <c r="H148" s="171"/>
      <c r="I148" s="171"/>
      <c r="J148" s="248">
        <v>1200</v>
      </c>
      <c r="K148" s="248"/>
      <c r="L148" s="248"/>
      <c r="M148" s="172">
        <v>-1200</v>
      </c>
      <c r="N148" s="172"/>
      <c r="O148" s="172"/>
      <c r="P148" s="249">
        <v>0</v>
      </c>
      <c r="Q148" s="249"/>
      <c r="R148" s="249"/>
    </row>
    <row r="149" spans="1:18" ht="25.5">
      <c r="A149" s="67"/>
      <c r="B149" s="67"/>
      <c r="C149" s="173" t="s">
        <v>213</v>
      </c>
      <c r="D149" s="173"/>
      <c r="E149" s="173"/>
      <c r="F149" s="173"/>
      <c r="G149" s="173"/>
      <c r="H149" s="173"/>
      <c r="I149" s="173"/>
      <c r="J149" s="236">
        <v>1100</v>
      </c>
      <c r="K149" s="236"/>
      <c r="L149" s="236"/>
      <c r="M149" s="174">
        <v>2000</v>
      </c>
      <c r="N149" s="174"/>
      <c r="O149" s="174"/>
      <c r="P149" s="237">
        <v>3100</v>
      </c>
      <c r="Q149" s="237"/>
      <c r="R149" s="237"/>
    </row>
    <row r="150" spans="1:18" ht="25.5">
      <c r="A150" s="67"/>
      <c r="B150" s="67"/>
      <c r="C150" s="67"/>
      <c r="D150" s="67"/>
      <c r="E150" s="67"/>
      <c r="F150" s="67"/>
      <c r="G150" s="67"/>
      <c r="H150" s="67"/>
      <c r="I150" s="67"/>
      <c r="J150" s="104"/>
      <c r="K150" s="104"/>
      <c r="L150" s="104"/>
      <c r="M150" s="105"/>
      <c r="N150" s="106"/>
      <c r="O150" s="106"/>
      <c r="P150" s="107"/>
      <c r="Q150" s="106"/>
      <c r="R150" s="106"/>
    </row>
    <row r="151" spans="1:18" ht="12.75">
      <c r="A151" s="178" t="s">
        <v>31</v>
      </c>
      <c r="B151" s="178"/>
      <c r="C151" s="178" t="s">
        <v>35</v>
      </c>
      <c r="D151" s="178"/>
      <c r="E151" s="178"/>
      <c r="F151" s="178"/>
      <c r="G151" s="178"/>
      <c r="H151" s="178"/>
      <c r="I151" s="178"/>
      <c r="J151" s="238">
        <v>1100</v>
      </c>
      <c r="K151" s="238"/>
      <c r="L151" s="238"/>
      <c r="M151" s="179">
        <v>2000</v>
      </c>
      <c r="N151" s="179"/>
      <c r="O151" s="179"/>
      <c r="P151" s="239">
        <v>3100</v>
      </c>
      <c r="Q151" s="239"/>
      <c r="R151" s="239"/>
    </row>
    <row r="152" spans="1:18" ht="12.75">
      <c r="A152" s="99" t="s">
        <v>74</v>
      </c>
      <c r="B152" s="100"/>
      <c r="C152" s="240" t="s">
        <v>75</v>
      </c>
      <c r="D152" s="240"/>
      <c r="E152" s="240"/>
      <c r="F152" s="240"/>
      <c r="G152" s="240"/>
      <c r="H152" s="240"/>
      <c r="I152" s="240"/>
      <c r="J152" s="241">
        <v>1100</v>
      </c>
      <c r="K152" s="241"/>
      <c r="L152" s="241"/>
      <c r="M152" s="242">
        <v>1000</v>
      </c>
      <c r="N152" s="242"/>
      <c r="O152" s="242"/>
      <c r="P152" s="243">
        <v>2100</v>
      </c>
      <c r="Q152" s="243"/>
      <c r="R152" s="243"/>
    </row>
    <row r="153" spans="1:18" ht="12.75">
      <c r="A153" s="101" t="s">
        <v>76</v>
      </c>
      <c r="B153" s="102"/>
      <c r="C153" s="244" t="s">
        <v>77</v>
      </c>
      <c r="D153" s="244"/>
      <c r="E153" s="244"/>
      <c r="F153" s="244"/>
      <c r="G153" s="244"/>
      <c r="H153" s="244"/>
      <c r="I153" s="244"/>
      <c r="J153" s="245">
        <v>1000</v>
      </c>
      <c r="K153" s="245"/>
      <c r="L153" s="245"/>
      <c r="M153" s="246">
        <v>1000</v>
      </c>
      <c r="N153" s="246"/>
      <c r="O153" s="246"/>
      <c r="P153" s="247">
        <v>2000</v>
      </c>
      <c r="Q153" s="247"/>
      <c r="R153" s="247"/>
    </row>
    <row r="154" spans="1:18" ht="25.5">
      <c r="A154" s="54" t="s">
        <v>158</v>
      </c>
      <c r="B154" s="67"/>
      <c r="C154" s="171" t="s">
        <v>159</v>
      </c>
      <c r="D154" s="171"/>
      <c r="E154" s="171"/>
      <c r="F154" s="171"/>
      <c r="G154" s="171"/>
      <c r="H154" s="171"/>
      <c r="I154" s="171"/>
      <c r="J154" s="248">
        <v>1000</v>
      </c>
      <c r="K154" s="248"/>
      <c r="L154" s="248"/>
      <c r="M154" s="172">
        <v>1000</v>
      </c>
      <c r="N154" s="172"/>
      <c r="O154" s="172"/>
      <c r="P154" s="249">
        <v>2000</v>
      </c>
      <c r="Q154" s="249"/>
      <c r="R154" s="249"/>
    </row>
    <row r="155" spans="1:18" ht="12.75">
      <c r="A155" s="54" t="s">
        <v>214</v>
      </c>
      <c r="B155" s="103">
        <v>15061</v>
      </c>
      <c r="C155" s="171" t="s">
        <v>159</v>
      </c>
      <c r="D155" s="171"/>
      <c r="E155" s="171"/>
      <c r="F155" s="171"/>
      <c r="G155" s="171"/>
      <c r="H155" s="171"/>
      <c r="I155" s="171"/>
      <c r="J155" s="248">
        <v>1000</v>
      </c>
      <c r="K155" s="248"/>
      <c r="L155" s="248"/>
      <c r="M155" s="172">
        <v>1000</v>
      </c>
      <c r="N155" s="172"/>
      <c r="O155" s="172"/>
      <c r="P155" s="249">
        <v>2000</v>
      </c>
      <c r="Q155" s="249"/>
      <c r="R155" s="249"/>
    </row>
    <row r="156" spans="1:18" ht="12.75">
      <c r="A156" s="101" t="s">
        <v>168</v>
      </c>
      <c r="B156" s="102"/>
      <c r="C156" s="244" t="s">
        <v>169</v>
      </c>
      <c r="D156" s="244"/>
      <c r="E156" s="244"/>
      <c r="F156" s="244"/>
      <c r="G156" s="244"/>
      <c r="H156" s="244"/>
      <c r="I156" s="244"/>
      <c r="J156" s="245">
        <v>100</v>
      </c>
      <c r="K156" s="245"/>
      <c r="L156" s="245"/>
      <c r="M156" s="246">
        <v>0</v>
      </c>
      <c r="N156" s="246"/>
      <c r="O156" s="246"/>
      <c r="P156" s="247">
        <v>100</v>
      </c>
      <c r="Q156" s="247"/>
      <c r="R156" s="247"/>
    </row>
    <row r="157" spans="1:18" ht="25.5">
      <c r="A157" s="54" t="s">
        <v>170</v>
      </c>
      <c r="B157" s="67"/>
      <c r="C157" s="171" t="s">
        <v>171</v>
      </c>
      <c r="D157" s="171"/>
      <c r="E157" s="171"/>
      <c r="F157" s="171"/>
      <c r="G157" s="171"/>
      <c r="H157" s="171"/>
      <c r="I157" s="171"/>
      <c r="J157" s="248">
        <v>100</v>
      </c>
      <c r="K157" s="248"/>
      <c r="L157" s="248"/>
      <c r="M157" s="172">
        <v>0</v>
      </c>
      <c r="N157" s="172"/>
      <c r="O157" s="172"/>
      <c r="P157" s="249">
        <v>100</v>
      </c>
      <c r="Q157" s="249"/>
      <c r="R157" s="249"/>
    </row>
    <row r="158" spans="1:18" ht="12.75">
      <c r="A158" s="54" t="s">
        <v>174</v>
      </c>
      <c r="B158" s="103">
        <v>15062</v>
      </c>
      <c r="C158" s="171" t="s">
        <v>175</v>
      </c>
      <c r="D158" s="171"/>
      <c r="E158" s="171"/>
      <c r="F158" s="171"/>
      <c r="G158" s="171"/>
      <c r="H158" s="171"/>
      <c r="I158" s="171"/>
      <c r="J158" s="248">
        <v>100</v>
      </c>
      <c r="K158" s="248"/>
      <c r="L158" s="248"/>
      <c r="M158" s="172">
        <v>0</v>
      </c>
      <c r="N158" s="172"/>
      <c r="O158" s="172"/>
      <c r="P158" s="249">
        <v>100</v>
      </c>
      <c r="Q158" s="249"/>
      <c r="R158" s="249"/>
    </row>
    <row r="159" spans="1:18" ht="12.75">
      <c r="A159" s="99" t="s">
        <v>182</v>
      </c>
      <c r="B159" s="100"/>
      <c r="C159" s="240" t="s">
        <v>183</v>
      </c>
      <c r="D159" s="240"/>
      <c r="E159" s="240"/>
      <c r="F159" s="240"/>
      <c r="G159" s="240"/>
      <c r="H159" s="240"/>
      <c r="I159" s="240"/>
      <c r="J159" s="241">
        <v>0</v>
      </c>
      <c r="K159" s="241"/>
      <c r="L159" s="241"/>
      <c r="M159" s="242">
        <v>1000</v>
      </c>
      <c r="N159" s="242"/>
      <c r="O159" s="242"/>
      <c r="P159" s="243">
        <v>1000</v>
      </c>
      <c r="Q159" s="243"/>
      <c r="R159" s="243"/>
    </row>
    <row r="160" spans="1:18" ht="12.75">
      <c r="A160" s="101" t="s">
        <v>190</v>
      </c>
      <c r="B160" s="102"/>
      <c r="C160" s="244" t="s">
        <v>191</v>
      </c>
      <c r="D160" s="244"/>
      <c r="E160" s="244"/>
      <c r="F160" s="244"/>
      <c r="G160" s="244"/>
      <c r="H160" s="244"/>
      <c r="I160" s="244"/>
      <c r="J160" s="245">
        <v>0</v>
      </c>
      <c r="K160" s="245"/>
      <c r="L160" s="245"/>
      <c r="M160" s="246">
        <v>1000</v>
      </c>
      <c r="N160" s="246"/>
      <c r="O160" s="246"/>
      <c r="P160" s="247">
        <v>1000</v>
      </c>
      <c r="Q160" s="247"/>
      <c r="R160" s="247"/>
    </row>
    <row r="161" spans="1:18" ht="25.5">
      <c r="A161" s="54" t="s">
        <v>200</v>
      </c>
      <c r="B161" s="67"/>
      <c r="C161" s="171" t="s">
        <v>201</v>
      </c>
      <c r="D161" s="171"/>
      <c r="E161" s="171"/>
      <c r="F161" s="171"/>
      <c r="G161" s="171"/>
      <c r="H161" s="171"/>
      <c r="I161" s="171"/>
      <c r="J161" s="248">
        <v>0</v>
      </c>
      <c r="K161" s="248"/>
      <c r="L161" s="248"/>
      <c r="M161" s="172">
        <v>1000</v>
      </c>
      <c r="N161" s="172"/>
      <c r="O161" s="172"/>
      <c r="P161" s="249">
        <v>1000</v>
      </c>
      <c r="Q161" s="249"/>
      <c r="R161" s="249"/>
    </row>
    <row r="162" spans="1:18" ht="12.75">
      <c r="A162" s="54" t="s">
        <v>202</v>
      </c>
      <c r="B162" s="103">
        <v>15082</v>
      </c>
      <c r="C162" s="171" t="s">
        <v>203</v>
      </c>
      <c r="D162" s="171"/>
      <c r="E162" s="171"/>
      <c r="F162" s="171"/>
      <c r="G162" s="171"/>
      <c r="H162" s="171"/>
      <c r="I162" s="171"/>
      <c r="J162" s="248">
        <v>0</v>
      </c>
      <c r="K162" s="248"/>
      <c r="L162" s="248"/>
      <c r="M162" s="172">
        <v>1000</v>
      </c>
      <c r="N162" s="172"/>
      <c r="O162" s="172"/>
      <c r="P162" s="249">
        <v>1000</v>
      </c>
      <c r="Q162" s="249"/>
      <c r="R162" s="249"/>
    </row>
    <row r="163" spans="1:18" ht="25.5">
      <c r="A163" s="67"/>
      <c r="B163" s="67"/>
      <c r="C163" s="173" t="s">
        <v>215</v>
      </c>
      <c r="D163" s="173"/>
      <c r="E163" s="173"/>
      <c r="F163" s="173"/>
      <c r="G163" s="173"/>
      <c r="H163" s="173"/>
      <c r="I163" s="173"/>
      <c r="J163" s="236">
        <v>132000</v>
      </c>
      <c r="K163" s="236"/>
      <c r="L163" s="236"/>
      <c r="M163" s="174">
        <v>-12500</v>
      </c>
      <c r="N163" s="174"/>
      <c r="O163" s="174"/>
      <c r="P163" s="237">
        <v>119500</v>
      </c>
      <c r="Q163" s="237"/>
      <c r="R163" s="237"/>
    </row>
    <row r="164" spans="1:18" ht="25.5">
      <c r="A164" s="67"/>
      <c r="B164" s="67"/>
      <c r="C164" s="67"/>
      <c r="D164" s="67"/>
      <c r="E164" s="67"/>
      <c r="F164" s="67"/>
      <c r="G164" s="67"/>
      <c r="H164" s="67"/>
      <c r="I164" s="67"/>
      <c r="J164" s="104"/>
      <c r="K164" s="104"/>
      <c r="L164" s="104"/>
      <c r="M164" s="105"/>
      <c r="N164" s="106"/>
      <c r="O164" s="106"/>
      <c r="P164" s="107"/>
      <c r="Q164" s="106"/>
      <c r="R164" s="106"/>
    </row>
    <row r="165" spans="1:18" ht="12.75">
      <c r="A165" s="178" t="s">
        <v>31</v>
      </c>
      <c r="B165" s="178"/>
      <c r="C165" s="178" t="s">
        <v>42</v>
      </c>
      <c r="D165" s="178"/>
      <c r="E165" s="178"/>
      <c r="F165" s="178"/>
      <c r="G165" s="178"/>
      <c r="H165" s="178"/>
      <c r="I165" s="178"/>
      <c r="J165" s="238">
        <v>132000</v>
      </c>
      <c r="K165" s="238"/>
      <c r="L165" s="238"/>
      <c r="M165" s="179">
        <v>-12500</v>
      </c>
      <c r="N165" s="179"/>
      <c r="O165" s="179"/>
      <c r="P165" s="239">
        <v>119500</v>
      </c>
      <c r="Q165" s="239"/>
      <c r="R165" s="239"/>
    </row>
    <row r="166" spans="1:18" ht="12.75">
      <c r="A166" s="53"/>
      <c r="B166" s="53"/>
      <c r="C166" s="178"/>
      <c r="D166" s="178"/>
      <c r="E166" s="178"/>
      <c r="F166" s="178"/>
      <c r="G166" s="178"/>
      <c r="H166" s="178"/>
      <c r="I166" s="178"/>
      <c r="J166" s="95"/>
      <c r="K166" s="95"/>
      <c r="L166" s="95"/>
      <c r="M166" s="96"/>
      <c r="N166" s="97"/>
      <c r="O166" s="97"/>
      <c r="P166" s="98"/>
      <c r="Q166" s="97"/>
      <c r="R166" s="97"/>
    </row>
    <row r="167" spans="1:18" ht="12.75">
      <c r="A167" s="99" t="s">
        <v>74</v>
      </c>
      <c r="B167" s="100"/>
      <c r="C167" s="240" t="s">
        <v>75</v>
      </c>
      <c r="D167" s="240"/>
      <c r="E167" s="240"/>
      <c r="F167" s="240"/>
      <c r="G167" s="240"/>
      <c r="H167" s="240"/>
      <c r="I167" s="240"/>
      <c r="J167" s="241">
        <v>132000</v>
      </c>
      <c r="K167" s="241"/>
      <c r="L167" s="241"/>
      <c r="M167" s="242">
        <v>-12500</v>
      </c>
      <c r="N167" s="242"/>
      <c r="O167" s="242"/>
      <c r="P167" s="243">
        <v>119500</v>
      </c>
      <c r="Q167" s="243"/>
      <c r="R167" s="243"/>
    </row>
    <row r="168" spans="1:18" ht="12.75">
      <c r="A168" s="101" t="s">
        <v>76</v>
      </c>
      <c r="B168" s="102"/>
      <c r="C168" s="244" t="s">
        <v>77</v>
      </c>
      <c r="D168" s="244"/>
      <c r="E168" s="244"/>
      <c r="F168" s="244"/>
      <c r="G168" s="244"/>
      <c r="H168" s="244"/>
      <c r="I168" s="244"/>
      <c r="J168" s="245">
        <v>132000</v>
      </c>
      <c r="K168" s="245"/>
      <c r="L168" s="245"/>
      <c r="M168" s="246">
        <v>-12500</v>
      </c>
      <c r="N168" s="246"/>
      <c r="O168" s="246"/>
      <c r="P168" s="247">
        <v>119500</v>
      </c>
      <c r="Q168" s="247"/>
      <c r="R168" s="247"/>
    </row>
    <row r="169" spans="1:18" ht="25.5">
      <c r="A169" s="54" t="s">
        <v>94</v>
      </c>
      <c r="B169" s="67"/>
      <c r="C169" s="171" t="s">
        <v>95</v>
      </c>
      <c r="D169" s="171"/>
      <c r="E169" s="171"/>
      <c r="F169" s="171"/>
      <c r="G169" s="171"/>
      <c r="H169" s="171"/>
      <c r="I169" s="171"/>
      <c r="J169" s="248">
        <v>105000</v>
      </c>
      <c r="K169" s="248"/>
      <c r="L169" s="248"/>
      <c r="M169" s="172">
        <v>-2000</v>
      </c>
      <c r="N169" s="172"/>
      <c r="O169" s="172"/>
      <c r="P169" s="249">
        <v>103000</v>
      </c>
      <c r="Q169" s="249"/>
      <c r="R169" s="249"/>
    </row>
    <row r="170" spans="1:18" ht="12.75">
      <c r="A170" s="54" t="s">
        <v>98</v>
      </c>
      <c r="B170" s="103">
        <v>15063</v>
      </c>
      <c r="C170" s="171" t="s">
        <v>99</v>
      </c>
      <c r="D170" s="171"/>
      <c r="E170" s="171"/>
      <c r="F170" s="171"/>
      <c r="G170" s="171"/>
      <c r="H170" s="171"/>
      <c r="I170" s="171"/>
      <c r="J170" s="248">
        <v>7000</v>
      </c>
      <c r="K170" s="248"/>
      <c r="L170" s="248"/>
      <c r="M170" s="172">
        <v>-2000</v>
      </c>
      <c r="N170" s="172"/>
      <c r="O170" s="172"/>
      <c r="P170" s="249">
        <v>5000</v>
      </c>
      <c r="Q170" s="249"/>
      <c r="R170" s="249"/>
    </row>
    <row r="171" spans="1:18" ht="12.75">
      <c r="A171" s="54" t="s">
        <v>207</v>
      </c>
      <c r="B171" s="103">
        <v>15064</v>
      </c>
      <c r="C171" s="171" t="s">
        <v>208</v>
      </c>
      <c r="D171" s="171"/>
      <c r="E171" s="171"/>
      <c r="F171" s="171"/>
      <c r="G171" s="171"/>
      <c r="H171" s="171"/>
      <c r="I171" s="171"/>
      <c r="J171" s="248">
        <v>98000</v>
      </c>
      <c r="K171" s="248"/>
      <c r="L171" s="248"/>
      <c r="M171" s="172">
        <v>0</v>
      </c>
      <c r="N171" s="172"/>
      <c r="O171" s="172"/>
      <c r="P171" s="249">
        <v>98000</v>
      </c>
      <c r="Q171" s="249"/>
      <c r="R171" s="249"/>
    </row>
    <row r="172" spans="1:18" ht="25.5">
      <c r="A172" s="54" t="s">
        <v>122</v>
      </c>
      <c r="B172" s="67"/>
      <c r="C172" s="171" t="s">
        <v>123</v>
      </c>
      <c r="D172" s="171"/>
      <c r="E172" s="171"/>
      <c r="F172" s="171"/>
      <c r="G172" s="171"/>
      <c r="H172" s="171"/>
      <c r="I172" s="171"/>
      <c r="J172" s="248">
        <v>25000</v>
      </c>
      <c r="K172" s="248"/>
      <c r="L172" s="248"/>
      <c r="M172" s="172">
        <v>-10000</v>
      </c>
      <c r="N172" s="172"/>
      <c r="O172" s="172"/>
      <c r="P172" s="249">
        <v>15000</v>
      </c>
      <c r="Q172" s="249"/>
      <c r="R172" s="249"/>
    </row>
    <row r="173" spans="1:18" ht="12.75">
      <c r="A173" s="54" t="s">
        <v>156</v>
      </c>
      <c r="B173" s="103">
        <v>15065</v>
      </c>
      <c r="C173" s="171" t="s">
        <v>157</v>
      </c>
      <c r="D173" s="171"/>
      <c r="E173" s="171"/>
      <c r="F173" s="171"/>
      <c r="G173" s="171"/>
      <c r="H173" s="171"/>
      <c r="I173" s="171"/>
      <c r="J173" s="248">
        <v>25000</v>
      </c>
      <c r="K173" s="248"/>
      <c r="L173" s="248"/>
      <c r="M173" s="172">
        <v>-10000</v>
      </c>
      <c r="N173" s="172"/>
      <c r="O173" s="172"/>
      <c r="P173" s="249">
        <v>15000</v>
      </c>
      <c r="Q173" s="249"/>
      <c r="R173" s="249"/>
    </row>
    <row r="174" spans="1:18" ht="25.5">
      <c r="A174" s="54" t="s">
        <v>158</v>
      </c>
      <c r="B174" s="67"/>
      <c r="C174" s="171" t="s">
        <v>159</v>
      </c>
      <c r="D174" s="171"/>
      <c r="E174" s="171"/>
      <c r="F174" s="171"/>
      <c r="G174" s="171"/>
      <c r="H174" s="171"/>
      <c r="I174" s="171"/>
      <c r="J174" s="248">
        <v>2000</v>
      </c>
      <c r="K174" s="248"/>
      <c r="L174" s="248"/>
      <c r="M174" s="172">
        <v>-500</v>
      </c>
      <c r="N174" s="172"/>
      <c r="O174" s="172"/>
      <c r="P174" s="249">
        <v>1500</v>
      </c>
      <c r="Q174" s="249"/>
      <c r="R174" s="249"/>
    </row>
    <row r="175" spans="1:18" ht="12.75">
      <c r="A175" s="54" t="s">
        <v>216</v>
      </c>
      <c r="B175" s="103">
        <v>15066</v>
      </c>
      <c r="C175" s="171" t="s">
        <v>217</v>
      </c>
      <c r="D175" s="171"/>
      <c r="E175" s="171"/>
      <c r="F175" s="171"/>
      <c r="G175" s="171"/>
      <c r="H175" s="171"/>
      <c r="I175" s="171"/>
      <c r="J175" s="248">
        <v>2000</v>
      </c>
      <c r="K175" s="248"/>
      <c r="L175" s="248"/>
      <c r="M175" s="172">
        <v>-500</v>
      </c>
      <c r="N175" s="172"/>
      <c r="O175" s="172"/>
      <c r="P175" s="249">
        <v>1500</v>
      </c>
      <c r="Q175" s="249"/>
      <c r="R175" s="249"/>
    </row>
    <row r="176" spans="1:18" ht="12.75">
      <c r="A176" s="62"/>
      <c r="B176" s="62"/>
      <c r="C176" s="62"/>
      <c r="D176" s="62"/>
      <c r="E176" s="62"/>
      <c r="F176" s="62"/>
      <c r="G176" s="62"/>
      <c r="H176" s="62"/>
      <c r="I176" s="62"/>
      <c r="J176" s="69"/>
      <c r="K176" s="69"/>
      <c r="L176" s="69"/>
      <c r="M176" s="70"/>
      <c r="N176" s="71"/>
      <c r="O176" s="71"/>
      <c r="P176" s="72"/>
      <c r="Q176" s="71"/>
      <c r="R176" s="71"/>
    </row>
    <row r="177" spans="1:18" ht="12.75">
      <c r="A177" s="62"/>
      <c r="B177" s="62"/>
      <c r="C177" s="173" t="s">
        <v>47</v>
      </c>
      <c r="D177" s="173"/>
      <c r="E177" s="173"/>
      <c r="F177" s="173"/>
      <c r="G177" s="173"/>
      <c r="H177" s="173"/>
      <c r="I177" s="173"/>
      <c r="J177" s="236">
        <v>21000</v>
      </c>
      <c r="K177" s="236"/>
      <c r="L177" s="236"/>
      <c r="M177" s="174">
        <v>34300</v>
      </c>
      <c r="N177" s="174"/>
      <c r="O177" s="174"/>
      <c r="P177" s="237">
        <v>55300</v>
      </c>
      <c r="Q177" s="237"/>
      <c r="R177" s="237"/>
    </row>
    <row r="178" spans="1:18" ht="12.75">
      <c r="A178" s="62"/>
      <c r="B178" s="62"/>
      <c r="C178" s="62"/>
      <c r="D178" s="62"/>
      <c r="E178" s="62"/>
      <c r="F178" s="62"/>
      <c r="G178" s="62"/>
      <c r="H178" s="62"/>
      <c r="I178" s="62"/>
      <c r="J178" s="69"/>
      <c r="K178" s="69"/>
      <c r="L178" s="69"/>
      <c r="M178" s="70"/>
      <c r="N178" s="71"/>
      <c r="O178" s="71"/>
      <c r="P178" s="72"/>
      <c r="Q178" s="71"/>
      <c r="R178" s="71"/>
    </row>
    <row r="179" spans="1:18" ht="12.75">
      <c r="A179" s="178" t="s">
        <v>31</v>
      </c>
      <c r="B179" s="178"/>
      <c r="C179" s="178" t="s">
        <v>53</v>
      </c>
      <c r="D179" s="178"/>
      <c r="E179" s="178"/>
      <c r="F179" s="178"/>
      <c r="G179" s="178"/>
      <c r="H179" s="178"/>
      <c r="I179" s="178"/>
      <c r="J179" s="238">
        <v>21000</v>
      </c>
      <c r="K179" s="238"/>
      <c r="L179" s="238"/>
      <c r="M179" s="179">
        <v>34300</v>
      </c>
      <c r="N179" s="179"/>
      <c r="O179" s="179"/>
      <c r="P179" s="239">
        <v>55300</v>
      </c>
      <c r="Q179" s="239"/>
      <c r="R179" s="239"/>
    </row>
    <row r="180" spans="1:18" ht="12.75">
      <c r="A180" s="99" t="s">
        <v>74</v>
      </c>
      <c r="B180" s="100"/>
      <c r="C180" s="240" t="s">
        <v>75</v>
      </c>
      <c r="D180" s="240"/>
      <c r="E180" s="240"/>
      <c r="F180" s="240"/>
      <c r="G180" s="240"/>
      <c r="H180" s="240"/>
      <c r="I180" s="240"/>
      <c r="J180" s="241">
        <v>21000</v>
      </c>
      <c r="K180" s="241"/>
      <c r="L180" s="241"/>
      <c r="M180" s="242">
        <v>34300</v>
      </c>
      <c r="N180" s="242"/>
      <c r="O180" s="242"/>
      <c r="P180" s="243">
        <v>55300</v>
      </c>
      <c r="Q180" s="243"/>
      <c r="R180" s="243"/>
    </row>
    <row r="181" spans="1:18" ht="12.75">
      <c r="A181" s="101" t="s">
        <v>76</v>
      </c>
      <c r="B181" s="102"/>
      <c r="C181" s="244" t="s">
        <v>77</v>
      </c>
      <c r="D181" s="244"/>
      <c r="E181" s="244"/>
      <c r="F181" s="244"/>
      <c r="G181" s="244"/>
      <c r="H181" s="244"/>
      <c r="I181" s="244"/>
      <c r="J181" s="245">
        <v>21000</v>
      </c>
      <c r="K181" s="245"/>
      <c r="L181" s="245"/>
      <c r="M181" s="246">
        <v>34300</v>
      </c>
      <c r="N181" s="246"/>
      <c r="O181" s="246"/>
      <c r="P181" s="247">
        <v>55300</v>
      </c>
      <c r="Q181" s="247"/>
      <c r="R181" s="247"/>
    </row>
    <row r="182" spans="1:18" ht="25.5">
      <c r="A182" s="54" t="s">
        <v>94</v>
      </c>
      <c r="B182" s="67"/>
      <c r="C182" s="171" t="s">
        <v>95</v>
      </c>
      <c r="D182" s="171"/>
      <c r="E182" s="171"/>
      <c r="F182" s="171"/>
      <c r="G182" s="171"/>
      <c r="H182" s="171"/>
      <c r="I182" s="171"/>
      <c r="J182" s="248">
        <v>11000</v>
      </c>
      <c r="K182" s="248"/>
      <c r="L182" s="248"/>
      <c r="M182" s="172">
        <v>6300</v>
      </c>
      <c r="N182" s="172"/>
      <c r="O182" s="172"/>
      <c r="P182" s="249">
        <v>17300</v>
      </c>
      <c r="Q182" s="249"/>
      <c r="R182" s="249"/>
    </row>
    <row r="183" spans="1:18" ht="12.75">
      <c r="A183" s="54" t="s">
        <v>207</v>
      </c>
      <c r="B183" s="103">
        <v>15067</v>
      </c>
      <c r="C183" s="171" t="s">
        <v>208</v>
      </c>
      <c r="D183" s="171"/>
      <c r="E183" s="171"/>
      <c r="F183" s="171"/>
      <c r="G183" s="171"/>
      <c r="H183" s="171"/>
      <c r="I183" s="171"/>
      <c r="J183" s="248">
        <v>10000</v>
      </c>
      <c r="K183" s="248"/>
      <c r="L183" s="248"/>
      <c r="M183" s="172">
        <v>0</v>
      </c>
      <c r="N183" s="172"/>
      <c r="O183" s="172"/>
      <c r="P183" s="249">
        <v>10000</v>
      </c>
      <c r="Q183" s="249"/>
      <c r="R183" s="249"/>
    </row>
    <row r="184" spans="1:18" ht="12.75">
      <c r="A184" s="54" t="s">
        <v>118</v>
      </c>
      <c r="B184" s="103">
        <v>15068</v>
      </c>
      <c r="C184" s="171" t="s">
        <v>119</v>
      </c>
      <c r="D184" s="171"/>
      <c r="E184" s="171"/>
      <c r="F184" s="171"/>
      <c r="G184" s="171"/>
      <c r="H184" s="171"/>
      <c r="I184" s="171"/>
      <c r="J184" s="248">
        <v>1000</v>
      </c>
      <c r="K184" s="248"/>
      <c r="L184" s="248"/>
      <c r="M184" s="172">
        <v>6300</v>
      </c>
      <c r="N184" s="172"/>
      <c r="O184" s="172"/>
      <c r="P184" s="249">
        <v>7300</v>
      </c>
      <c r="Q184" s="249"/>
      <c r="R184" s="249"/>
    </row>
    <row r="185" spans="1:18" ht="25.5">
      <c r="A185" s="54" t="s">
        <v>122</v>
      </c>
      <c r="B185" s="67"/>
      <c r="C185" s="171" t="s">
        <v>123</v>
      </c>
      <c r="D185" s="171"/>
      <c r="E185" s="171"/>
      <c r="F185" s="171"/>
      <c r="G185" s="171"/>
      <c r="H185" s="171"/>
      <c r="I185" s="171"/>
      <c r="J185" s="248">
        <v>5000</v>
      </c>
      <c r="K185" s="248"/>
      <c r="L185" s="248"/>
      <c r="M185" s="172">
        <v>-2000</v>
      </c>
      <c r="N185" s="172"/>
      <c r="O185" s="172"/>
      <c r="P185" s="249">
        <v>3000</v>
      </c>
      <c r="Q185" s="249"/>
      <c r="R185" s="249"/>
    </row>
    <row r="186" spans="1:18" ht="12.75">
      <c r="A186" s="54" t="s">
        <v>134</v>
      </c>
      <c r="B186" s="103">
        <v>15069</v>
      </c>
      <c r="C186" s="171" t="s">
        <v>135</v>
      </c>
      <c r="D186" s="171"/>
      <c r="E186" s="171"/>
      <c r="F186" s="171"/>
      <c r="G186" s="171"/>
      <c r="H186" s="171"/>
      <c r="I186" s="171"/>
      <c r="J186" s="248">
        <v>5000</v>
      </c>
      <c r="K186" s="248"/>
      <c r="L186" s="248"/>
      <c r="M186" s="172">
        <v>-3000</v>
      </c>
      <c r="N186" s="172"/>
      <c r="O186" s="172"/>
      <c r="P186" s="249">
        <v>2000</v>
      </c>
      <c r="Q186" s="249"/>
      <c r="R186" s="249"/>
    </row>
    <row r="187" spans="1:18" ht="12.75">
      <c r="A187" s="54" t="s">
        <v>154</v>
      </c>
      <c r="B187" s="103">
        <v>15083</v>
      </c>
      <c r="C187" s="171" t="s">
        <v>155</v>
      </c>
      <c r="D187" s="171"/>
      <c r="E187" s="171"/>
      <c r="F187" s="171"/>
      <c r="G187" s="171"/>
      <c r="H187" s="171"/>
      <c r="I187" s="171"/>
      <c r="J187" s="248">
        <v>0</v>
      </c>
      <c r="K187" s="248"/>
      <c r="L187" s="248"/>
      <c r="M187" s="172">
        <v>1000</v>
      </c>
      <c r="N187" s="172"/>
      <c r="O187" s="172"/>
      <c r="P187" s="249">
        <v>1000</v>
      </c>
      <c r="Q187" s="249"/>
      <c r="R187" s="249"/>
    </row>
    <row r="188" spans="1:18" ht="25.5">
      <c r="A188" s="54" t="s">
        <v>158</v>
      </c>
      <c r="B188" s="67"/>
      <c r="C188" s="171" t="s">
        <v>159</v>
      </c>
      <c r="D188" s="171"/>
      <c r="E188" s="171"/>
      <c r="F188" s="171"/>
      <c r="G188" s="171"/>
      <c r="H188" s="171"/>
      <c r="I188" s="171"/>
      <c r="J188" s="248">
        <v>5000</v>
      </c>
      <c r="K188" s="248"/>
      <c r="L188" s="248"/>
      <c r="M188" s="172">
        <v>30000</v>
      </c>
      <c r="N188" s="172"/>
      <c r="O188" s="172"/>
      <c r="P188" s="249">
        <v>35000</v>
      </c>
      <c r="Q188" s="249"/>
      <c r="R188" s="249"/>
    </row>
    <row r="189" spans="1:18" ht="12.75">
      <c r="A189" s="54" t="s">
        <v>214</v>
      </c>
      <c r="B189" s="103">
        <v>15070</v>
      </c>
      <c r="C189" s="171" t="s">
        <v>159</v>
      </c>
      <c r="D189" s="171"/>
      <c r="E189" s="171"/>
      <c r="F189" s="171"/>
      <c r="G189" s="171"/>
      <c r="H189" s="171"/>
      <c r="I189" s="171"/>
      <c r="J189" s="248">
        <v>5000</v>
      </c>
      <c r="K189" s="248"/>
      <c r="L189" s="248"/>
      <c r="M189" s="172">
        <v>30000</v>
      </c>
      <c r="N189" s="172"/>
      <c r="O189" s="172"/>
      <c r="P189" s="249">
        <v>35000</v>
      </c>
      <c r="Q189" s="249"/>
      <c r="R189" s="249"/>
    </row>
    <row r="190" spans="1:18" ht="25.5">
      <c r="A190" s="67"/>
      <c r="B190" s="67"/>
      <c r="C190" s="173" t="s">
        <v>218</v>
      </c>
      <c r="D190" s="173"/>
      <c r="E190" s="173"/>
      <c r="F190" s="173"/>
      <c r="G190" s="173"/>
      <c r="H190" s="173"/>
      <c r="I190" s="173"/>
      <c r="J190" s="236">
        <v>2895000</v>
      </c>
      <c r="K190" s="236"/>
      <c r="L190" s="236"/>
      <c r="M190" s="174">
        <v>0</v>
      </c>
      <c r="N190" s="174"/>
      <c r="O190" s="174"/>
      <c r="P190" s="237">
        <v>2895000</v>
      </c>
      <c r="Q190" s="237"/>
      <c r="R190" s="237"/>
    </row>
    <row r="191" spans="1:18" ht="25.5">
      <c r="A191" s="67"/>
      <c r="B191" s="67"/>
      <c r="C191" s="67"/>
      <c r="D191" s="67"/>
      <c r="E191" s="67"/>
      <c r="F191" s="67"/>
      <c r="G191" s="67"/>
      <c r="H191" s="67"/>
      <c r="I191" s="67"/>
      <c r="J191" s="104"/>
      <c r="K191" s="104"/>
      <c r="L191" s="104"/>
      <c r="M191" s="105"/>
      <c r="N191" s="106"/>
      <c r="O191" s="106"/>
      <c r="P191" s="107"/>
      <c r="Q191" s="106"/>
      <c r="R191" s="106"/>
    </row>
    <row r="192" spans="1:18" ht="12.75">
      <c r="A192" s="178" t="s">
        <v>31</v>
      </c>
      <c r="B192" s="178"/>
      <c r="C192" s="178" t="s">
        <v>219</v>
      </c>
      <c r="D192" s="178"/>
      <c r="E192" s="178"/>
      <c r="F192" s="178"/>
      <c r="G192" s="178"/>
      <c r="H192" s="178"/>
      <c r="I192" s="178"/>
      <c r="J192" s="238">
        <v>2895000</v>
      </c>
      <c r="K192" s="238"/>
      <c r="L192" s="238"/>
      <c r="M192" s="179">
        <v>0</v>
      </c>
      <c r="N192" s="179"/>
      <c r="O192" s="179"/>
      <c r="P192" s="239">
        <v>2895000</v>
      </c>
      <c r="Q192" s="239"/>
      <c r="R192" s="239"/>
    </row>
    <row r="193" spans="1:18" ht="12.75">
      <c r="A193" s="99" t="s">
        <v>74</v>
      </c>
      <c r="B193" s="100"/>
      <c r="C193" s="240" t="s">
        <v>75</v>
      </c>
      <c r="D193" s="240"/>
      <c r="E193" s="240"/>
      <c r="F193" s="240"/>
      <c r="G193" s="240"/>
      <c r="H193" s="240"/>
      <c r="I193" s="240"/>
      <c r="J193" s="241">
        <v>2895000</v>
      </c>
      <c r="K193" s="241"/>
      <c r="L193" s="241"/>
      <c r="M193" s="242">
        <v>0</v>
      </c>
      <c r="N193" s="242"/>
      <c r="O193" s="242"/>
      <c r="P193" s="243">
        <v>2895000</v>
      </c>
      <c r="Q193" s="243"/>
      <c r="R193" s="243"/>
    </row>
    <row r="194" spans="1:18" ht="12.75">
      <c r="A194" s="101" t="s">
        <v>220</v>
      </c>
      <c r="B194" s="102"/>
      <c r="C194" s="244" t="s">
        <v>221</v>
      </c>
      <c r="D194" s="244"/>
      <c r="E194" s="244"/>
      <c r="F194" s="244"/>
      <c r="G194" s="244"/>
      <c r="H194" s="244"/>
      <c r="I194" s="244"/>
      <c r="J194" s="245">
        <v>2645000</v>
      </c>
      <c r="K194" s="245"/>
      <c r="L194" s="245"/>
      <c r="M194" s="246">
        <v>0</v>
      </c>
      <c r="N194" s="246"/>
      <c r="O194" s="246"/>
      <c r="P194" s="247">
        <v>2645000</v>
      </c>
      <c r="Q194" s="247"/>
      <c r="R194" s="247"/>
    </row>
    <row r="195" spans="1:18" ht="25.5">
      <c r="A195" s="54" t="s">
        <v>222</v>
      </c>
      <c r="B195" s="67"/>
      <c r="C195" s="171" t="s">
        <v>223</v>
      </c>
      <c r="D195" s="171"/>
      <c r="E195" s="171"/>
      <c r="F195" s="171"/>
      <c r="G195" s="171"/>
      <c r="H195" s="171"/>
      <c r="I195" s="171"/>
      <c r="J195" s="248">
        <v>2140000</v>
      </c>
      <c r="K195" s="248"/>
      <c r="L195" s="248"/>
      <c r="M195" s="172">
        <v>-5000</v>
      </c>
      <c r="N195" s="172"/>
      <c r="O195" s="172"/>
      <c r="P195" s="249">
        <v>2135000</v>
      </c>
      <c r="Q195" s="249"/>
      <c r="R195" s="249"/>
    </row>
    <row r="196" spans="1:18" ht="12.75">
      <c r="A196" s="54" t="s">
        <v>224</v>
      </c>
      <c r="B196" s="103">
        <v>15300</v>
      </c>
      <c r="C196" s="171" t="s">
        <v>225</v>
      </c>
      <c r="D196" s="171"/>
      <c r="E196" s="171"/>
      <c r="F196" s="171"/>
      <c r="G196" s="171"/>
      <c r="H196" s="171"/>
      <c r="I196" s="171"/>
      <c r="J196" s="248">
        <v>1955000</v>
      </c>
      <c r="K196" s="248"/>
      <c r="L196" s="248"/>
      <c r="M196" s="172">
        <v>0</v>
      </c>
      <c r="N196" s="172"/>
      <c r="O196" s="172"/>
      <c r="P196" s="249">
        <v>1955000</v>
      </c>
      <c r="Q196" s="249"/>
      <c r="R196" s="249"/>
    </row>
    <row r="197" spans="1:18" ht="12.75">
      <c r="A197" s="54" t="s">
        <v>226</v>
      </c>
      <c r="B197" s="103">
        <v>15301</v>
      </c>
      <c r="C197" s="171" t="s">
        <v>227</v>
      </c>
      <c r="D197" s="171"/>
      <c r="E197" s="171"/>
      <c r="F197" s="171"/>
      <c r="G197" s="171"/>
      <c r="H197" s="171"/>
      <c r="I197" s="171"/>
      <c r="J197" s="248">
        <v>20000</v>
      </c>
      <c r="K197" s="248"/>
      <c r="L197" s="248"/>
      <c r="M197" s="172">
        <v>0</v>
      </c>
      <c r="N197" s="172"/>
      <c r="O197" s="172"/>
      <c r="P197" s="249">
        <v>20000</v>
      </c>
      <c r="Q197" s="249"/>
      <c r="R197" s="249"/>
    </row>
    <row r="198" spans="1:18" ht="12.75">
      <c r="A198" s="54" t="s">
        <v>228</v>
      </c>
      <c r="B198" s="103">
        <v>15302</v>
      </c>
      <c r="C198" s="171" t="s">
        <v>229</v>
      </c>
      <c r="D198" s="171"/>
      <c r="E198" s="171"/>
      <c r="F198" s="171"/>
      <c r="G198" s="171"/>
      <c r="H198" s="171"/>
      <c r="I198" s="171"/>
      <c r="J198" s="248">
        <v>165000</v>
      </c>
      <c r="K198" s="248"/>
      <c r="L198" s="248"/>
      <c r="M198" s="172">
        <v>-5000</v>
      </c>
      <c r="N198" s="172"/>
      <c r="O198" s="172"/>
      <c r="P198" s="249">
        <v>160000</v>
      </c>
      <c r="Q198" s="249"/>
      <c r="R198" s="249"/>
    </row>
    <row r="199" spans="1:18" ht="25.5">
      <c r="A199" s="54" t="s">
        <v>230</v>
      </c>
      <c r="B199" s="67"/>
      <c r="C199" s="171" t="s">
        <v>231</v>
      </c>
      <c r="D199" s="171"/>
      <c r="E199" s="171"/>
      <c r="F199" s="171"/>
      <c r="G199" s="171"/>
      <c r="H199" s="171"/>
      <c r="I199" s="171"/>
      <c r="J199" s="248">
        <v>140000</v>
      </c>
      <c r="K199" s="248"/>
      <c r="L199" s="248"/>
      <c r="M199" s="172">
        <v>5000</v>
      </c>
      <c r="N199" s="172"/>
      <c r="O199" s="172"/>
      <c r="P199" s="249">
        <v>145000</v>
      </c>
      <c r="Q199" s="249"/>
      <c r="R199" s="249"/>
    </row>
    <row r="200" spans="1:18" ht="12.75">
      <c r="A200" s="54" t="s">
        <v>232</v>
      </c>
      <c r="B200" s="103">
        <v>15303</v>
      </c>
      <c r="C200" s="171" t="s">
        <v>233</v>
      </c>
      <c r="D200" s="171"/>
      <c r="E200" s="171"/>
      <c r="F200" s="171"/>
      <c r="G200" s="171"/>
      <c r="H200" s="171"/>
      <c r="I200" s="171"/>
      <c r="J200" s="248">
        <v>35000</v>
      </c>
      <c r="K200" s="248"/>
      <c r="L200" s="248"/>
      <c r="M200" s="172">
        <v>0</v>
      </c>
      <c r="N200" s="172"/>
      <c r="O200" s="172"/>
      <c r="P200" s="249">
        <v>35000</v>
      </c>
      <c r="Q200" s="249"/>
      <c r="R200" s="249"/>
    </row>
    <row r="201" spans="1:18" ht="12.75">
      <c r="A201" s="54" t="s">
        <v>234</v>
      </c>
      <c r="B201" s="103">
        <v>15304</v>
      </c>
      <c r="C201" s="171" t="s">
        <v>235</v>
      </c>
      <c r="D201" s="171"/>
      <c r="E201" s="171"/>
      <c r="F201" s="171"/>
      <c r="G201" s="171"/>
      <c r="H201" s="171"/>
      <c r="I201" s="171"/>
      <c r="J201" s="248">
        <v>10000</v>
      </c>
      <c r="K201" s="248"/>
      <c r="L201" s="248"/>
      <c r="M201" s="172">
        <v>0</v>
      </c>
      <c r="N201" s="172"/>
      <c r="O201" s="172"/>
      <c r="P201" s="249">
        <v>10000</v>
      </c>
      <c r="Q201" s="249"/>
      <c r="R201" s="249"/>
    </row>
    <row r="202" spans="1:18" ht="12.75">
      <c r="A202" s="54" t="s">
        <v>236</v>
      </c>
      <c r="B202" s="103">
        <v>15305</v>
      </c>
      <c r="C202" s="171" t="s">
        <v>237</v>
      </c>
      <c r="D202" s="171"/>
      <c r="E202" s="171"/>
      <c r="F202" s="171"/>
      <c r="G202" s="171"/>
      <c r="H202" s="171"/>
      <c r="I202" s="171"/>
      <c r="J202" s="248">
        <v>15000</v>
      </c>
      <c r="K202" s="248"/>
      <c r="L202" s="248"/>
      <c r="M202" s="172">
        <v>0</v>
      </c>
      <c r="N202" s="172"/>
      <c r="O202" s="172"/>
      <c r="P202" s="249">
        <v>15000</v>
      </c>
      <c r="Q202" s="249"/>
      <c r="R202" s="249"/>
    </row>
    <row r="203" spans="1:18" ht="12.75">
      <c r="A203" s="54" t="s">
        <v>238</v>
      </c>
      <c r="B203" s="103">
        <v>15306</v>
      </c>
      <c r="C203" s="171" t="s">
        <v>239</v>
      </c>
      <c r="D203" s="171"/>
      <c r="E203" s="171"/>
      <c r="F203" s="171"/>
      <c r="G203" s="171"/>
      <c r="H203" s="171"/>
      <c r="I203" s="171"/>
      <c r="J203" s="248">
        <v>15000</v>
      </c>
      <c r="K203" s="248"/>
      <c r="L203" s="248"/>
      <c r="M203" s="172">
        <v>0</v>
      </c>
      <c r="N203" s="172"/>
      <c r="O203" s="172"/>
      <c r="P203" s="249">
        <v>15000</v>
      </c>
      <c r="Q203" s="249"/>
      <c r="R203" s="249"/>
    </row>
    <row r="204" spans="1:18" ht="12.75">
      <c r="A204" s="54" t="s">
        <v>240</v>
      </c>
      <c r="B204" s="103">
        <v>15307</v>
      </c>
      <c r="C204" s="171" t="s">
        <v>241</v>
      </c>
      <c r="D204" s="171"/>
      <c r="E204" s="171"/>
      <c r="F204" s="171"/>
      <c r="G204" s="171"/>
      <c r="H204" s="171"/>
      <c r="I204" s="171"/>
      <c r="J204" s="248">
        <v>30000</v>
      </c>
      <c r="K204" s="248"/>
      <c r="L204" s="248"/>
      <c r="M204" s="172">
        <v>5000</v>
      </c>
      <c r="N204" s="172"/>
      <c r="O204" s="172"/>
      <c r="P204" s="249">
        <v>35000</v>
      </c>
      <c r="Q204" s="249"/>
      <c r="R204" s="249"/>
    </row>
    <row r="205" spans="1:18" ht="12.75">
      <c r="A205" s="54" t="s">
        <v>242</v>
      </c>
      <c r="B205" s="103">
        <v>15308</v>
      </c>
      <c r="C205" s="171" t="s">
        <v>243</v>
      </c>
      <c r="D205" s="171"/>
      <c r="E205" s="171"/>
      <c r="F205" s="171"/>
      <c r="G205" s="171"/>
      <c r="H205" s="171"/>
      <c r="I205" s="171"/>
      <c r="J205" s="248">
        <v>35000</v>
      </c>
      <c r="K205" s="248"/>
      <c r="L205" s="248"/>
      <c r="M205" s="172">
        <v>0</v>
      </c>
      <c r="N205" s="172"/>
      <c r="O205" s="172"/>
      <c r="P205" s="249">
        <v>35000</v>
      </c>
      <c r="Q205" s="249"/>
      <c r="R205" s="249"/>
    </row>
    <row r="206" spans="1:18" ht="25.5">
      <c r="A206" s="54" t="s">
        <v>244</v>
      </c>
      <c r="B206" s="67"/>
      <c r="C206" s="171" t="s">
        <v>245</v>
      </c>
      <c r="D206" s="171"/>
      <c r="E206" s="171"/>
      <c r="F206" s="171"/>
      <c r="G206" s="171"/>
      <c r="H206" s="171"/>
      <c r="I206" s="171"/>
      <c r="J206" s="248">
        <v>365000</v>
      </c>
      <c r="K206" s="248"/>
      <c r="L206" s="248"/>
      <c r="M206" s="172">
        <v>0</v>
      </c>
      <c r="N206" s="172"/>
      <c r="O206" s="172"/>
      <c r="P206" s="249">
        <v>365000</v>
      </c>
      <c r="Q206" s="249"/>
      <c r="R206" s="249"/>
    </row>
    <row r="207" spans="1:18" ht="12.75">
      <c r="A207" s="54" t="s">
        <v>246</v>
      </c>
      <c r="B207" s="103">
        <v>15309</v>
      </c>
      <c r="C207" s="171" t="s">
        <v>247</v>
      </c>
      <c r="D207" s="171"/>
      <c r="E207" s="171"/>
      <c r="F207" s="171"/>
      <c r="G207" s="171"/>
      <c r="H207" s="171"/>
      <c r="I207" s="171"/>
      <c r="J207" s="248">
        <v>290000</v>
      </c>
      <c r="K207" s="248"/>
      <c r="L207" s="248"/>
      <c r="M207" s="172">
        <v>0</v>
      </c>
      <c r="N207" s="172"/>
      <c r="O207" s="172"/>
      <c r="P207" s="249">
        <v>290000</v>
      </c>
      <c r="Q207" s="249"/>
      <c r="R207" s="249"/>
    </row>
    <row r="208" spans="1:18" ht="12.75">
      <c r="A208" s="54" t="s">
        <v>248</v>
      </c>
      <c r="B208" s="103">
        <v>15310</v>
      </c>
      <c r="C208" s="171" t="s">
        <v>249</v>
      </c>
      <c r="D208" s="171"/>
      <c r="E208" s="171"/>
      <c r="F208" s="171"/>
      <c r="G208" s="171"/>
      <c r="H208" s="171"/>
      <c r="I208" s="171"/>
      <c r="J208" s="248">
        <v>30000</v>
      </c>
      <c r="K208" s="248"/>
      <c r="L208" s="248"/>
      <c r="M208" s="172">
        <v>0</v>
      </c>
      <c r="N208" s="172"/>
      <c r="O208" s="172"/>
      <c r="P208" s="249">
        <v>30000</v>
      </c>
      <c r="Q208" s="249"/>
      <c r="R208" s="249"/>
    </row>
    <row r="209" spans="1:18" ht="25.5">
      <c r="A209" s="67"/>
      <c r="B209" s="67"/>
      <c r="C209" s="171"/>
      <c r="D209" s="171"/>
      <c r="E209" s="171"/>
      <c r="F209" s="171"/>
      <c r="G209" s="171"/>
      <c r="H209" s="171"/>
      <c r="I209" s="171"/>
      <c r="J209" s="104"/>
      <c r="K209" s="104"/>
      <c r="L209" s="104"/>
      <c r="M209" s="105"/>
      <c r="N209" s="106"/>
      <c r="O209" s="106"/>
      <c r="P209" s="107"/>
      <c r="Q209" s="106"/>
      <c r="R209" s="106"/>
    </row>
    <row r="210" spans="1:18" ht="12.75">
      <c r="A210" s="54" t="s">
        <v>250</v>
      </c>
      <c r="B210" s="103">
        <v>15311</v>
      </c>
      <c r="C210" s="171" t="s">
        <v>251</v>
      </c>
      <c r="D210" s="171"/>
      <c r="E210" s="171"/>
      <c r="F210" s="171"/>
      <c r="G210" s="171"/>
      <c r="H210" s="171"/>
      <c r="I210" s="171"/>
      <c r="J210" s="248">
        <v>45000</v>
      </c>
      <c r="K210" s="248"/>
      <c r="L210" s="248"/>
      <c r="M210" s="172">
        <v>0</v>
      </c>
      <c r="N210" s="172"/>
      <c r="O210" s="172"/>
      <c r="P210" s="249">
        <v>45000</v>
      </c>
      <c r="Q210" s="249"/>
      <c r="R210" s="249"/>
    </row>
    <row r="211" spans="1:18" ht="25.5">
      <c r="A211" s="67"/>
      <c r="B211" s="67"/>
      <c r="C211" s="171"/>
      <c r="D211" s="171"/>
      <c r="E211" s="171"/>
      <c r="F211" s="171"/>
      <c r="G211" s="171"/>
      <c r="H211" s="171"/>
      <c r="I211" s="171"/>
      <c r="J211" s="104"/>
      <c r="K211" s="104"/>
      <c r="L211" s="104"/>
      <c r="M211" s="105"/>
      <c r="N211" s="106"/>
      <c r="O211" s="106"/>
      <c r="P211" s="107"/>
      <c r="Q211" s="106"/>
      <c r="R211" s="106"/>
    </row>
    <row r="212" spans="1:18" ht="12.75">
      <c r="A212" s="101" t="s">
        <v>76</v>
      </c>
      <c r="B212" s="102"/>
      <c r="C212" s="244" t="s">
        <v>77</v>
      </c>
      <c r="D212" s="244"/>
      <c r="E212" s="244"/>
      <c r="F212" s="244"/>
      <c r="G212" s="244"/>
      <c r="H212" s="244"/>
      <c r="I212" s="244"/>
      <c r="J212" s="245">
        <v>250000</v>
      </c>
      <c r="K212" s="245"/>
      <c r="L212" s="245"/>
      <c r="M212" s="246">
        <v>0</v>
      </c>
      <c r="N212" s="246"/>
      <c r="O212" s="246"/>
      <c r="P212" s="247">
        <v>250000</v>
      </c>
      <c r="Q212" s="247"/>
      <c r="R212" s="247"/>
    </row>
    <row r="213" spans="1:18" ht="25.5">
      <c r="A213" s="54" t="s">
        <v>78</v>
      </c>
      <c r="B213" s="67"/>
      <c r="C213" s="171" t="s">
        <v>79</v>
      </c>
      <c r="D213" s="171"/>
      <c r="E213" s="171"/>
      <c r="F213" s="171"/>
      <c r="G213" s="171"/>
      <c r="H213" s="171"/>
      <c r="I213" s="171"/>
      <c r="J213" s="248">
        <v>250000</v>
      </c>
      <c r="K213" s="248"/>
      <c r="L213" s="248"/>
      <c r="M213" s="172">
        <v>0</v>
      </c>
      <c r="N213" s="172"/>
      <c r="O213" s="172"/>
      <c r="P213" s="249">
        <v>250000</v>
      </c>
      <c r="Q213" s="249"/>
      <c r="R213" s="249"/>
    </row>
    <row r="214" spans="1:18" ht="12.75">
      <c r="A214" s="54" t="s">
        <v>252</v>
      </c>
      <c r="B214" s="103">
        <v>15312</v>
      </c>
      <c r="C214" s="171" t="s">
        <v>253</v>
      </c>
      <c r="D214" s="171"/>
      <c r="E214" s="171"/>
      <c r="F214" s="171"/>
      <c r="G214" s="171"/>
      <c r="H214" s="171"/>
      <c r="I214" s="171"/>
      <c r="J214" s="248">
        <v>250000</v>
      </c>
      <c r="K214" s="248"/>
      <c r="L214" s="248"/>
      <c r="M214" s="172">
        <v>0</v>
      </c>
      <c r="N214" s="172"/>
      <c r="O214" s="172"/>
      <c r="P214" s="249">
        <v>250000</v>
      </c>
      <c r="Q214" s="249"/>
      <c r="R214" s="249"/>
    </row>
    <row r="215" spans="1:18" ht="15.75">
      <c r="A215" s="228" t="s">
        <v>180</v>
      </c>
      <c r="B215" s="228"/>
      <c r="C215" s="229" t="s">
        <v>254</v>
      </c>
      <c r="D215" s="229"/>
      <c r="E215" s="229"/>
      <c r="F215" s="229"/>
      <c r="G215" s="229"/>
      <c r="H215" s="229"/>
      <c r="I215" s="229"/>
      <c r="J215" s="230">
        <v>11000</v>
      </c>
      <c r="K215" s="230"/>
      <c r="L215" s="230"/>
      <c r="M215" s="250">
        <v>60000</v>
      </c>
      <c r="N215" s="250"/>
      <c r="O215" s="250"/>
      <c r="P215" s="232">
        <v>71000</v>
      </c>
      <c r="Q215" s="232"/>
      <c r="R215" s="232"/>
    </row>
    <row r="216" spans="1:18" ht="12.75">
      <c r="A216" s="233" t="s">
        <v>27</v>
      </c>
      <c r="B216" s="233"/>
      <c r="C216" s="233" t="s">
        <v>28</v>
      </c>
      <c r="D216" s="233"/>
      <c r="E216" s="233"/>
      <c r="F216" s="233"/>
      <c r="G216" s="233"/>
      <c r="H216" s="233"/>
      <c r="I216" s="233"/>
      <c r="J216" s="234">
        <v>11000</v>
      </c>
      <c r="K216" s="234"/>
      <c r="L216" s="234"/>
      <c r="M216" s="151">
        <v>60000</v>
      </c>
      <c r="N216" s="151"/>
      <c r="O216" s="151"/>
      <c r="P216" s="235">
        <v>71000</v>
      </c>
      <c r="Q216" s="235"/>
      <c r="R216" s="235"/>
    </row>
    <row r="217" spans="1:18" ht="12.75">
      <c r="A217" s="90"/>
      <c r="B217" s="90"/>
      <c r="C217" s="90"/>
      <c r="D217" s="90"/>
      <c r="E217" s="90"/>
      <c r="F217" s="90"/>
      <c r="G217" s="90"/>
      <c r="H217" s="90"/>
      <c r="I217" s="90"/>
      <c r="J217" s="91"/>
      <c r="K217" s="91"/>
      <c r="L217" s="91"/>
      <c r="M217" s="92"/>
      <c r="N217" s="93"/>
      <c r="O217" s="93"/>
      <c r="P217" s="94"/>
      <c r="Q217" s="93"/>
      <c r="R217" s="93"/>
    </row>
    <row r="218" spans="1:18" ht="12.75">
      <c r="A218" s="173" t="s">
        <v>71</v>
      </c>
      <c r="B218" s="173"/>
      <c r="C218" s="173" t="s">
        <v>72</v>
      </c>
      <c r="D218" s="173"/>
      <c r="E218" s="173"/>
      <c r="F218" s="173"/>
      <c r="G218" s="173"/>
      <c r="H218" s="173"/>
      <c r="I218" s="173"/>
      <c r="J218" s="236">
        <v>11000</v>
      </c>
      <c r="K218" s="236"/>
      <c r="L218" s="236"/>
      <c r="M218" s="174">
        <v>60000</v>
      </c>
      <c r="N218" s="174"/>
      <c r="O218" s="174"/>
      <c r="P218" s="237">
        <v>71000</v>
      </c>
      <c r="Q218" s="237"/>
      <c r="R218" s="237"/>
    </row>
    <row r="219" spans="1:18" ht="12.75">
      <c r="A219" s="62"/>
      <c r="B219" s="62"/>
      <c r="C219" s="173" t="s">
        <v>213</v>
      </c>
      <c r="D219" s="173"/>
      <c r="E219" s="173"/>
      <c r="F219" s="173"/>
      <c r="G219" s="173"/>
      <c r="H219" s="173"/>
      <c r="I219" s="173"/>
      <c r="J219" s="236">
        <v>2000</v>
      </c>
      <c r="K219" s="236"/>
      <c r="L219" s="236"/>
      <c r="M219" s="174">
        <v>0</v>
      </c>
      <c r="N219" s="174"/>
      <c r="O219" s="174"/>
      <c r="P219" s="237">
        <v>2000</v>
      </c>
      <c r="Q219" s="237"/>
      <c r="R219" s="237"/>
    </row>
    <row r="220" spans="1:18" ht="12.75">
      <c r="A220" s="62"/>
      <c r="B220" s="62"/>
      <c r="C220" s="62"/>
      <c r="D220" s="62"/>
      <c r="E220" s="62"/>
      <c r="F220" s="62"/>
      <c r="G220" s="62"/>
      <c r="H220" s="62"/>
      <c r="I220" s="62"/>
      <c r="J220" s="69"/>
      <c r="K220" s="69"/>
      <c r="L220" s="69"/>
      <c r="M220" s="70"/>
      <c r="N220" s="71"/>
      <c r="O220" s="71"/>
      <c r="P220" s="72"/>
      <c r="Q220" s="71"/>
      <c r="R220" s="71"/>
    </row>
    <row r="221" spans="1:18" ht="12.75">
      <c r="A221" s="178" t="s">
        <v>31</v>
      </c>
      <c r="B221" s="178"/>
      <c r="C221" s="178" t="s">
        <v>35</v>
      </c>
      <c r="D221" s="178"/>
      <c r="E221" s="178"/>
      <c r="F221" s="178"/>
      <c r="G221" s="178"/>
      <c r="H221" s="178"/>
      <c r="I221" s="178"/>
      <c r="J221" s="238">
        <v>2000</v>
      </c>
      <c r="K221" s="238"/>
      <c r="L221" s="238"/>
      <c r="M221" s="179">
        <v>0</v>
      </c>
      <c r="N221" s="179"/>
      <c r="O221" s="179"/>
      <c r="P221" s="239">
        <v>2000</v>
      </c>
      <c r="Q221" s="239"/>
      <c r="R221" s="239"/>
    </row>
    <row r="222" spans="1:18" ht="12.75">
      <c r="A222" s="99" t="s">
        <v>182</v>
      </c>
      <c r="B222" s="100"/>
      <c r="C222" s="240" t="s">
        <v>183</v>
      </c>
      <c r="D222" s="240"/>
      <c r="E222" s="240"/>
      <c r="F222" s="240"/>
      <c r="G222" s="240"/>
      <c r="H222" s="240"/>
      <c r="I222" s="240"/>
      <c r="J222" s="241">
        <v>2000</v>
      </c>
      <c r="K222" s="241"/>
      <c r="L222" s="241"/>
      <c r="M222" s="242">
        <v>0</v>
      </c>
      <c r="N222" s="242"/>
      <c r="O222" s="242"/>
      <c r="P222" s="243">
        <v>2000</v>
      </c>
      <c r="Q222" s="243"/>
      <c r="R222" s="243"/>
    </row>
    <row r="223" spans="1:18" ht="12.75">
      <c r="A223" s="101" t="s">
        <v>190</v>
      </c>
      <c r="B223" s="102"/>
      <c r="C223" s="244" t="s">
        <v>191</v>
      </c>
      <c r="D223" s="244"/>
      <c r="E223" s="244"/>
      <c r="F223" s="244"/>
      <c r="G223" s="244"/>
      <c r="H223" s="244"/>
      <c r="I223" s="244"/>
      <c r="J223" s="245">
        <v>2000</v>
      </c>
      <c r="K223" s="245"/>
      <c r="L223" s="245"/>
      <c r="M223" s="246">
        <v>0</v>
      </c>
      <c r="N223" s="246"/>
      <c r="O223" s="246"/>
      <c r="P223" s="247">
        <v>2000</v>
      </c>
      <c r="Q223" s="247"/>
      <c r="R223" s="247"/>
    </row>
    <row r="224" spans="1:18" ht="25.5">
      <c r="A224" s="54" t="s">
        <v>192</v>
      </c>
      <c r="B224" s="67"/>
      <c r="C224" s="171" t="s">
        <v>193</v>
      </c>
      <c r="D224" s="171"/>
      <c r="E224" s="171"/>
      <c r="F224" s="171"/>
      <c r="G224" s="171"/>
      <c r="H224" s="171"/>
      <c r="I224" s="171"/>
      <c r="J224" s="248">
        <v>2000</v>
      </c>
      <c r="K224" s="248"/>
      <c r="L224" s="248"/>
      <c r="M224" s="172">
        <v>0</v>
      </c>
      <c r="N224" s="172"/>
      <c r="O224" s="172"/>
      <c r="P224" s="249">
        <v>2000</v>
      </c>
      <c r="Q224" s="249"/>
      <c r="R224" s="249"/>
    </row>
    <row r="225" spans="1:18" ht="12.75">
      <c r="A225" s="54" t="s">
        <v>255</v>
      </c>
      <c r="B225" s="103">
        <v>15071</v>
      </c>
      <c r="C225" s="171" t="s">
        <v>256</v>
      </c>
      <c r="D225" s="171"/>
      <c r="E225" s="171"/>
      <c r="F225" s="171"/>
      <c r="G225" s="171"/>
      <c r="H225" s="171"/>
      <c r="I225" s="171"/>
      <c r="J225" s="248">
        <v>2000</v>
      </c>
      <c r="K225" s="248"/>
      <c r="L225" s="248"/>
      <c r="M225" s="172">
        <v>0</v>
      </c>
      <c r="N225" s="172"/>
      <c r="O225" s="172"/>
      <c r="P225" s="249">
        <v>2000</v>
      </c>
      <c r="Q225" s="249"/>
      <c r="R225" s="249"/>
    </row>
    <row r="226" spans="1:18" ht="25.5">
      <c r="A226" s="67"/>
      <c r="B226" s="67"/>
      <c r="C226" s="173" t="s">
        <v>215</v>
      </c>
      <c r="D226" s="173"/>
      <c r="E226" s="173"/>
      <c r="F226" s="173"/>
      <c r="G226" s="173"/>
      <c r="H226" s="173"/>
      <c r="I226" s="173"/>
      <c r="J226" s="236">
        <v>3000</v>
      </c>
      <c r="K226" s="236"/>
      <c r="L226" s="236"/>
      <c r="M226" s="174">
        <v>8000</v>
      </c>
      <c r="N226" s="174"/>
      <c r="O226" s="174"/>
      <c r="P226" s="237">
        <v>11000</v>
      </c>
      <c r="Q226" s="237"/>
      <c r="R226" s="237"/>
    </row>
    <row r="227" spans="1:18" ht="25.5">
      <c r="A227" s="67"/>
      <c r="B227" s="67"/>
      <c r="C227" s="67"/>
      <c r="D227" s="67"/>
      <c r="E227" s="67"/>
      <c r="F227" s="67"/>
      <c r="G227" s="67"/>
      <c r="H227" s="67"/>
      <c r="I227" s="67"/>
      <c r="J227" s="104"/>
      <c r="K227" s="104"/>
      <c r="L227" s="104"/>
      <c r="M227" s="105"/>
      <c r="N227" s="106"/>
      <c r="O227" s="106"/>
      <c r="P227" s="107"/>
      <c r="Q227" s="106"/>
      <c r="R227" s="106"/>
    </row>
    <row r="228" spans="1:18" ht="12.75">
      <c r="A228" s="178" t="s">
        <v>31</v>
      </c>
      <c r="B228" s="178"/>
      <c r="C228" s="178" t="s">
        <v>42</v>
      </c>
      <c r="D228" s="178"/>
      <c r="E228" s="178"/>
      <c r="F228" s="178"/>
      <c r="G228" s="178"/>
      <c r="H228" s="178"/>
      <c r="I228" s="178"/>
      <c r="J228" s="238">
        <v>3000</v>
      </c>
      <c r="K228" s="238"/>
      <c r="L228" s="238"/>
      <c r="M228" s="179">
        <v>8000</v>
      </c>
      <c r="N228" s="179"/>
      <c r="O228" s="179"/>
      <c r="P228" s="239">
        <v>11000</v>
      </c>
      <c r="Q228" s="239"/>
      <c r="R228" s="239"/>
    </row>
    <row r="229" spans="1:18" ht="12.75">
      <c r="A229" s="53"/>
      <c r="B229" s="53"/>
      <c r="C229" s="178"/>
      <c r="D229" s="178"/>
      <c r="E229" s="178"/>
      <c r="F229" s="178"/>
      <c r="G229" s="178"/>
      <c r="H229" s="178"/>
      <c r="I229" s="178"/>
      <c r="J229" s="95"/>
      <c r="K229" s="95"/>
      <c r="L229" s="95"/>
      <c r="M229" s="96"/>
      <c r="N229" s="97"/>
      <c r="O229" s="97"/>
      <c r="P229" s="98"/>
      <c r="Q229" s="97"/>
      <c r="R229" s="97"/>
    </row>
    <row r="230" spans="1:18" ht="12.75">
      <c r="A230" s="99" t="s">
        <v>182</v>
      </c>
      <c r="B230" s="100"/>
      <c r="C230" s="240" t="s">
        <v>183</v>
      </c>
      <c r="D230" s="240"/>
      <c r="E230" s="240"/>
      <c r="F230" s="240"/>
      <c r="G230" s="240"/>
      <c r="H230" s="240"/>
      <c r="I230" s="240"/>
      <c r="J230" s="241">
        <v>3000</v>
      </c>
      <c r="K230" s="241"/>
      <c r="L230" s="241"/>
      <c r="M230" s="242">
        <v>8000</v>
      </c>
      <c r="N230" s="242"/>
      <c r="O230" s="242"/>
      <c r="P230" s="243">
        <v>11000</v>
      </c>
      <c r="Q230" s="243"/>
      <c r="R230" s="243"/>
    </row>
    <row r="231" spans="1:18" ht="12.75">
      <c r="A231" s="101" t="s">
        <v>190</v>
      </c>
      <c r="B231" s="102"/>
      <c r="C231" s="244" t="s">
        <v>191</v>
      </c>
      <c r="D231" s="244"/>
      <c r="E231" s="244"/>
      <c r="F231" s="244"/>
      <c r="G231" s="244"/>
      <c r="H231" s="244"/>
      <c r="I231" s="244"/>
      <c r="J231" s="245">
        <v>3000</v>
      </c>
      <c r="K231" s="245"/>
      <c r="L231" s="245"/>
      <c r="M231" s="246">
        <v>8000</v>
      </c>
      <c r="N231" s="246"/>
      <c r="O231" s="246"/>
      <c r="P231" s="247">
        <v>11000</v>
      </c>
      <c r="Q231" s="247"/>
      <c r="R231" s="247"/>
    </row>
    <row r="232" spans="1:18" ht="25.5">
      <c r="A232" s="54" t="s">
        <v>192</v>
      </c>
      <c r="B232" s="67"/>
      <c r="C232" s="171" t="s">
        <v>193</v>
      </c>
      <c r="D232" s="171"/>
      <c r="E232" s="171"/>
      <c r="F232" s="171"/>
      <c r="G232" s="171"/>
      <c r="H232" s="171"/>
      <c r="I232" s="171"/>
      <c r="J232" s="248">
        <v>2000</v>
      </c>
      <c r="K232" s="248"/>
      <c r="L232" s="248"/>
      <c r="M232" s="172">
        <v>7500</v>
      </c>
      <c r="N232" s="172"/>
      <c r="O232" s="172"/>
      <c r="P232" s="249">
        <v>9500</v>
      </c>
      <c r="Q232" s="249"/>
      <c r="R232" s="249"/>
    </row>
    <row r="233" spans="1:18" ht="12.75">
      <c r="A233" s="54" t="s">
        <v>255</v>
      </c>
      <c r="B233" s="103">
        <v>15072</v>
      </c>
      <c r="C233" s="171" t="s">
        <v>256</v>
      </c>
      <c r="D233" s="171"/>
      <c r="E233" s="171"/>
      <c r="F233" s="171"/>
      <c r="G233" s="171"/>
      <c r="H233" s="171"/>
      <c r="I233" s="171"/>
      <c r="J233" s="248">
        <v>1500</v>
      </c>
      <c r="K233" s="248"/>
      <c r="L233" s="248"/>
      <c r="M233" s="172">
        <v>0</v>
      </c>
      <c r="N233" s="172"/>
      <c r="O233" s="172"/>
      <c r="P233" s="249">
        <v>1500</v>
      </c>
      <c r="Q233" s="249"/>
      <c r="R233" s="249"/>
    </row>
    <row r="234" spans="1:18" ht="12.75">
      <c r="A234" s="54" t="s">
        <v>257</v>
      </c>
      <c r="B234" s="103">
        <v>15073</v>
      </c>
      <c r="C234" s="171" t="s">
        <v>258</v>
      </c>
      <c r="D234" s="171"/>
      <c r="E234" s="171"/>
      <c r="F234" s="171"/>
      <c r="G234" s="171"/>
      <c r="H234" s="171"/>
      <c r="I234" s="171"/>
      <c r="J234" s="248">
        <v>500</v>
      </c>
      <c r="K234" s="248"/>
      <c r="L234" s="248"/>
      <c r="M234" s="172">
        <v>0</v>
      </c>
      <c r="N234" s="172"/>
      <c r="O234" s="172"/>
      <c r="P234" s="249">
        <v>500</v>
      </c>
      <c r="Q234" s="249"/>
      <c r="R234" s="249"/>
    </row>
    <row r="235" spans="1:18" ht="12.75">
      <c r="A235" s="54" t="s">
        <v>259</v>
      </c>
      <c r="B235" s="103">
        <v>15081</v>
      </c>
      <c r="C235" s="171" t="s">
        <v>260</v>
      </c>
      <c r="D235" s="171"/>
      <c r="E235" s="171"/>
      <c r="F235" s="171"/>
      <c r="G235" s="171"/>
      <c r="H235" s="171"/>
      <c r="I235" s="171"/>
      <c r="J235" s="248">
        <v>0</v>
      </c>
      <c r="K235" s="248"/>
      <c r="L235" s="248"/>
      <c r="M235" s="172">
        <v>7500</v>
      </c>
      <c r="N235" s="172"/>
      <c r="O235" s="172"/>
      <c r="P235" s="249">
        <v>7500</v>
      </c>
      <c r="Q235" s="249"/>
      <c r="R235" s="249"/>
    </row>
    <row r="236" spans="1:18" ht="25.5">
      <c r="A236" s="54" t="s">
        <v>200</v>
      </c>
      <c r="B236" s="67"/>
      <c r="C236" s="171" t="s">
        <v>201</v>
      </c>
      <c r="D236" s="171"/>
      <c r="E236" s="171"/>
      <c r="F236" s="171"/>
      <c r="G236" s="171"/>
      <c r="H236" s="171"/>
      <c r="I236" s="171"/>
      <c r="J236" s="248">
        <v>1000</v>
      </c>
      <c r="K236" s="248"/>
      <c r="L236" s="248"/>
      <c r="M236" s="172">
        <v>500</v>
      </c>
      <c r="N236" s="172"/>
      <c r="O236" s="172"/>
      <c r="P236" s="249">
        <v>1500</v>
      </c>
      <c r="Q236" s="249"/>
      <c r="R236" s="249"/>
    </row>
    <row r="237" spans="1:18" ht="12.75">
      <c r="A237" s="54" t="s">
        <v>202</v>
      </c>
      <c r="B237" s="103">
        <v>15074</v>
      </c>
      <c r="C237" s="171" t="s">
        <v>203</v>
      </c>
      <c r="D237" s="171"/>
      <c r="E237" s="171"/>
      <c r="F237" s="171"/>
      <c r="G237" s="171"/>
      <c r="H237" s="171"/>
      <c r="I237" s="171"/>
      <c r="J237" s="248">
        <v>1000</v>
      </c>
      <c r="K237" s="248"/>
      <c r="L237" s="248"/>
      <c r="M237" s="172">
        <v>500</v>
      </c>
      <c r="N237" s="172"/>
      <c r="O237" s="172"/>
      <c r="P237" s="249">
        <v>1500</v>
      </c>
      <c r="Q237" s="249"/>
      <c r="R237" s="249"/>
    </row>
    <row r="238" spans="1:18" ht="25.5">
      <c r="A238" s="67"/>
      <c r="B238" s="67"/>
      <c r="C238" s="173" t="s">
        <v>47</v>
      </c>
      <c r="D238" s="173"/>
      <c r="E238" s="173"/>
      <c r="F238" s="173"/>
      <c r="G238" s="173"/>
      <c r="H238" s="173"/>
      <c r="I238" s="173"/>
      <c r="J238" s="236">
        <v>6000</v>
      </c>
      <c r="K238" s="236"/>
      <c r="L238" s="236"/>
      <c r="M238" s="174">
        <v>52000</v>
      </c>
      <c r="N238" s="174"/>
      <c r="O238" s="174"/>
      <c r="P238" s="237">
        <v>58000</v>
      </c>
      <c r="Q238" s="237"/>
      <c r="R238" s="237"/>
    </row>
    <row r="239" spans="1:18" ht="12.75">
      <c r="A239" s="178" t="s">
        <v>31</v>
      </c>
      <c r="B239" s="178"/>
      <c r="C239" s="178" t="s">
        <v>53</v>
      </c>
      <c r="D239" s="178"/>
      <c r="E239" s="178"/>
      <c r="F239" s="178"/>
      <c r="G239" s="178"/>
      <c r="H239" s="178"/>
      <c r="I239" s="178"/>
      <c r="J239" s="238">
        <v>6000</v>
      </c>
      <c r="K239" s="238"/>
      <c r="L239" s="238"/>
      <c r="M239" s="179">
        <v>52000</v>
      </c>
      <c r="N239" s="179"/>
      <c r="O239" s="179"/>
      <c r="P239" s="239">
        <v>58000</v>
      </c>
      <c r="Q239" s="239"/>
      <c r="R239" s="239"/>
    </row>
    <row r="240" spans="1:18" ht="12.75">
      <c r="A240" s="99" t="s">
        <v>182</v>
      </c>
      <c r="B240" s="100"/>
      <c r="C240" s="240" t="s">
        <v>183</v>
      </c>
      <c r="D240" s="240"/>
      <c r="E240" s="240"/>
      <c r="F240" s="240"/>
      <c r="G240" s="240"/>
      <c r="H240" s="240"/>
      <c r="I240" s="240"/>
      <c r="J240" s="241">
        <v>6000</v>
      </c>
      <c r="K240" s="241"/>
      <c r="L240" s="241"/>
      <c r="M240" s="242">
        <v>52000</v>
      </c>
      <c r="N240" s="242"/>
      <c r="O240" s="242"/>
      <c r="P240" s="243">
        <v>58000</v>
      </c>
      <c r="Q240" s="243"/>
      <c r="R240" s="243"/>
    </row>
    <row r="241" spans="1:18" ht="12.75">
      <c r="A241" s="101" t="s">
        <v>190</v>
      </c>
      <c r="B241" s="102"/>
      <c r="C241" s="244" t="s">
        <v>191</v>
      </c>
      <c r="D241" s="244"/>
      <c r="E241" s="244"/>
      <c r="F241" s="244"/>
      <c r="G241" s="244"/>
      <c r="H241" s="244"/>
      <c r="I241" s="244"/>
      <c r="J241" s="245">
        <v>6000</v>
      </c>
      <c r="K241" s="245"/>
      <c r="L241" s="245"/>
      <c r="M241" s="246">
        <v>52000</v>
      </c>
      <c r="N241" s="246"/>
      <c r="O241" s="246"/>
      <c r="P241" s="247">
        <v>58000</v>
      </c>
      <c r="Q241" s="247"/>
      <c r="R241" s="247"/>
    </row>
    <row r="242" spans="1:18" ht="25.5">
      <c r="A242" s="54" t="s">
        <v>192</v>
      </c>
      <c r="B242" s="67"/>
      <c r="C242" s="171" t="s">
        <v>193</v>
      </c>
      <c r="D242" s="171"/>
      <c r="E242" s="171"/>
      <c r="F242" s="171"/>
      <c r="G242" s="171"/>
      <c r="H242" s="171"/>
      <c r="I242" s="171"/>
      <c r="J242" s="248">
        <v>4000</v>
      </c>
      <c r="K242" s="248"/>
      <c r="L242" s="248"/>
      <c r="M242" s="172">
        <v>37000</v>
      </c>
      <c r="N242" s="172"/>
      <c r="O242" s="172"/>
      <c r="P242" s="249">
        <v>41000</v>
      </c>
      <c r="Q242" s="249"/>
      <c r="R242" s="249"/>
    </row>
    <row r="243" spans="1:18" ht="12.75">
      <c r="A243" s="54" t="s">
        <v>194</v>
      </c>
      <c r="B243" s="103">
        <v>15075</v>
      </c>
      <c r="C243" s="171" t="s">
        <v>195</v>
      </c>
      <c r="D243" s="171"/>
      <c r="E243" s="171"/>
      <c r="F243" s="171"/>
      <c r="G243" s="171"/>
      <c r="H243" s="171"/>
      <c r="I243" s="171"/>
      <c r="J243" s="248">
        <v>2000</v>
      </c>
      <c r="K243" s="248"/>
      <c r="L243" s="248"/>
      <c r="M243" s="172">
        <v>37000</v>
      </c>
      <c r="N243" s="172"/>
      <c r="O243" s="172"/>
      <c r="P243" s="249">
        <v>39000</v>
      </c>
      <c r="Q243" s="249"/>
      <c r="R243" s="249"/>
    </row>
    <row r="244" spans="1:18" ht="12.75">
      <c r="A244" s="54" t="s">
        <v>255</v>
      </c>
      <c r="B244" s="103">
        <v>15076</v>
      </c>
      <c r="C244" s="171" t="s">
        <v>256</v>
      </c>
      <c r="D244" s="171"/>
      <c r="E244" s="171"/>
      <c r="F244" s="171"/>
      <c r="G244" s="171"/>
      <c r="H244" s="171"/>
      <c r="I244" s="171"/>
      <c r="J244" s="248">
        <v>2000</v>
      </c>
      <c r="K244" s="248"/>
      <c r="L244" s="248"/>
      <c r="M244" s="172">
        <v>0</v>
      </c>
      <c r="N244" s="172"/>
      <c r="O244" s="172"/>
      <c r="P244" s="249">
        <v>2000</v>
      </c>
      <c r="Q244" s="249"/>
      <c r="R244" s="249"/>
    </row>
    <row r="245" spans="1:18" ht="25.5">
      <c r="A245" s="54" t="s">
        <v>200</v>
      </c>
      <c r="B245" s="67"/>
      <c r="C245" s="171" t="s">
        <v>201</v>
      </c>
      <c r="D245" s="171"/>
      <c r="E245" s="171"/>
      <c r="F245" s="171"/>
      <c r="G245" s="171"/>
      <c r="H245" s="171"/>
      <c r="I245" s="171"/>
      <c r="J245" s="248">
        <v>2000</v>
      </c>
      <c r="K245" s="248"/>
      <c r="L245" s="248"/>
      <c r="M245" s="172">
        <v>15000</v>
      </c>
      <c r="N245" s="172"/>
      <c r="O245" s="172"/>
      <c r="P245" s="249">
        <v>17000</v>
      </c>
      <c r="Q245" s="249"/>
      <c r="R245" s="249"/>
    </row>
    <row r="246" spans="1:18" ht="12.75">
      <c r="A246" s="54" t="s">
        <v>202</v>
      </c>
      <c r="B246" s="103">
        <v>15077</v>
      </c>
      <c r="C246" s="171" t="s">
        <v>203</v>
      </c>
      <c r="D246" s="171"/>
      <c r="E246" s="171"/>
      <c r="F246" s="171"/>
      <c r="G246" s="171"/>
      <c r="H246" s="171"/>
      <c r="I246" s="171"/>
      <c r="J246" s="248">
        <v>2000</v>
      </c>
      <c r="K246" s="248"/>
      <c r="L246" s="248"/>
      <c r="M246" s="172">
        <v>15000</v>
      </c>
      <c r="N246" s="172"/>
      <c r="O246" s="172"/>
      <c r="P246" s="249">
        <v>17000</v>
      </c>
      <c r="Q246" s="249"/>
      <c r="R246" s="249"/>
    </row>
    <row r="247" spans="1:18" ht="15.75">
      <c r="A247" s="228" t="s">
        <v>69</v>
      </c>
      <c r="B247" s="228"/>
      <c r="C247" s="229" t="s">
        <v>261</v>
      </c>
      <c r="D247" s="229"/>
      <c r="E247" s="229"/>
      <c r="F247" s="229"/>
      <c r="G247" s="229"/>
      <c r="H247" s="229"/>
      <c r="I247" s="229"/>
      <c r="J247" s="230">
        <v>31000</v>
      </c>
      <c r="K247" s="230"/>
      <c r="L247" s="230"/>
      <c r="M247" s="250">
        <v>-18500</v>
      </c>
      <c r="N247" s="250"/>
      <c r="O247" s="250"/>
      <c r="P247" s="232">
        <v>12500</v>
      </c>
      <c r="Q247" s="232"/>
      <c r="R247" s="232"/>
    </row>
    <row r="248" spans="1:18" ht="12.75">
      <c r="A248" s="233" t="s">
        <v>27</v>
      </c>
      <c r="B248" s="233"/>
      <c r="C248" s="233" t="s">
        <v>28</v>
      </c>
      <c r="D248" s="233"/>
      <c r="E248" s="233"/>
      <c r="F248" s="233"/>
      <c r="G248" s="233"/>
      <c r="H248" s="233"/>
      <c r="I248" s="233"/>
      <c r="J248" s="234">
        <v>31000</v>
      </c>
      <c r="K248" s="234"/>
      <c r="L248" s="234"/>
      <c r="M248" s="151">
        <v>-18500</v>
      </c>
      <c r="N248" s="151"/>
      <c r="O248" s="151"/>
      <c r="P248" s="235">
        <v>12500</v>
      </c>
      <c r="Q248" s="235"/>
      <c r="R248" s="235"/>
    </row>
    <row r="249" spans="1:18" ht="12.75">
      <c r="A249" s="90"/>
      <c r="B249" s="90"/>
      <c r="C249" s="90"/>
      <c r="D249" s="90"/>
      <c r="E249" s="90"/>
      <c r="F249" s="90"/>
      <c r="G249" s="90"/>
      <c r="H249" s="90"/>
      <c r="I249" s="90"/>
      <c r="J249" s="91"/>
      <c r="K249" s="91"/>
      <c r="L249" s="91"/>
      <c r="M249" s="92"/>
      <c r="N249" s="93"/>
      <c r="O249" s="93"/>
      <c r="P249" s="94"/>
      <c r="Q249" s="93"/>
      <c r="R249" s="93"/>
    </row>
    <row r="250" spans="1:18" ht="12.75">
      <c r="A250" s="173" t="s">
        <v>71</v>
      </c>
      <c r="B250" s="173"/>
      <c r="C250" s="173" t="s">
        <v>72</v>
      </c>
      <c r="D250" s="173"/>
      <c r="E250" s="173"/>
      <c r="F250" s="173"/>
      <c r="G250" s="173"/>
      <c r="H250" s="173"/>
      <c r="I250" s="173"/>
      <c r="J250" s="236">
        <v>31000</v>
      </c>
      <c r="K250" s="236"/>
      <c r="L250" s="236"/>
      <c r="M250" s="174">
        <v>-18500</v>
      </c>
      <c r="N250" s="174"/>
      <c r="O250" s="174"/>
      <c r="P250" s="237">
        <v>12500</v>
      </c>
      <c r="Q250" s="237"/>
      <c r="R250" s="237"/>
    </row>
    <row r="251" spans="1:18" ht="12.75">
      <c r="A251" s="62"/>
      <c r="B251" s="62"/>
      <c r="C251" s="173" t="s">
        <v>47</v>
      </c>
      <c r="D251" s="173"/>
      <c r="E251" s="173"/>
      <c r="F251" s="173"/>
      <c r="G251" s="173"/>
      <c r="H251" s="173"/>
      <c r="I251" s="173"/>
      <c r="J251" s="236">
        <v>31000</v>
      </c>
      <c r="K251" s="236"/>
      <c r="L251" s="236"/>
      <c r="M251" s="174">
        <v>-18500</v>
      </c>
      <c r="N251" s="174"/>
      <c r="O251" s="174"/>
      <c r="P251" s="237">
        <v>12500</v>
      </c>
      <c r="Q251" s="237"/>
      <c r="R251" s="237"/>
    </row>
    <row r="252" spans="1:18" ht="12.75">
      <c r="A252" s="62"/>
      <c r="B252" s="62"/>
      <c r="C252" s="62"/>
      <c r="D252" s="62"/>
      <c r="E252" s="62"/>
      <c r="F252" s="62"/>
      <c r="G252" s="62"/>
      <c r="H252" s="62"/>
      <c r="I252" s="62"/>
      <c r="J252" s="69"/>
      <c r="K252" s="69"/>
      <c r="L252" s="69"/>
      <c r="M252" s="70"/>
      <c r="N252" s="71"/>
      <c r="O252" s="71"/>
      <c r="P252" s="72"/>
      <c r="Q252" s="71"/>
      <c r="R252" s="71"/>
    </row>
    <row r="253" spans="1:18" ht="12.75">
      <c r="A253" s="178" t="s">
        <v>31</v>
      </c>
      <c r="B253" s="178"/>
      <c r="C253" s="178" t="s">
        <v>53</v>
      </c>
      <c r="D253" s="178"/>
      <c r="E253" s="178"/>
      <c r="F253" s="178"/>
      <c r="G253" s="178"/>
      <c r="H253" s="178"/>
      <c r="I253" s="178"/>
      <c r="J253" s="238">
        <v>31000</v>
      </c>
      <c r="K253" s="238"/>
      <c r="L253" s="238"/>
      <c r="M253" s="179">
        <v>-18500</v>
      </c>
      <c r="N253" s="179"/>
      <c r="O253" s="179"/>
      <c r="P253" s="239">
        <v>12500</v>
      </c>
      <c r="Q253" s="239"/>
      <c r="R253" s="239"/>
    </row>
    <row r="254" spans="1:18" ht="12.75">
      <c r="A254" s="99" t="s">
        <v>74</v>
      </c>
      <c r="B254" s="100"/>
      <c r="C254" s="240" t="s">
        <v>75</v>
      </c>
      <c r="D254" s="240"/>
      <c r="E254" s="240"/>
      <c r="F254" s="240"/>
      <c r="G254" s="240"/>
      <c r="H254" s="240"/>
      <c r="I254" s="240"/>
      <c r="J254" s="241">
        <v>31000</v>
      </c>
      <c r="K254" s="241"/>
      <c r="L254" s="241"/>
      <c r="M254" s="242">
        <v>-18500</v>
      </c>
      <c r="N254" s="242"/>
      <c r="O254" s="242"/>
      <c r="P254" s="243">
        <v>12500</v>
      </c>
      <c r="Q254" s="243"/>
      <c r="R254" s="243"/>
    </row>
    <row r="255" spans="1:18" ht="12.75">
      <c r="A255" s="101" t="s">
        <v>76</v>
      </c>
      <c r="B255" s="102"/>
      <c r="C255" s="244" t="s">
        <v>77</v>
      </c>
      <c r="D255" s="244"/>
      <c r="E255" s="244"/>
      <c r="F255" s="244"/>
      <c r="G255" s="244"/>
      <c r="H255" s="244"/>
      <c r="I255" s="244"/>
      <c r="J255" s="245">
        <v>31000</v>
      </c>
      <c r="K255" s="245"/>
      <c r="L255" s="245"/>
      <c r="M255" s="246">
        <v>-18500</v>
      </c>
      <c r="N255" s="246"/>
      <c r="O255" s="246"/>
      <c r="P255" s="247">
        <v>12500</v>
      </c>
      <c r="Q255" s="247"/>
      <c r="R255" s="247"/>
    </row>
    <row r="256" spans="1:18" ht="25.5">
      <c r="A256" s="54" t="s">
        <v>94</v>
      </c>
      <c r="B256" s="67"/>
      <c r="C256" s="171" t="s">
        <v>95</v>
      </c>
      <c r="D256" s="171"/>
      <c r="E256" s="171"/>
      <c r="F256" s="171"/>
      <c r="G256" s="171"/>
      <c r="H256" s="171"/>
      <c r="I256" s="171"/>
      <c r="J256" s="248">
        <v>10000</v>
      </c>
      <c r="K256" s="248"/>
      <c r="L256" s="248"/>
      <c r="M256" s="172">
        <v>-8500</v>
      </c>
      <c r="N256" s="172"/>
      <c r="O256" s="172"/>
      <c r="P256" s="249">
        <v>1500</v>
      </c>
      <c r="Q256" s="249"/>
      <c r="R256" s="249"/>
    </row>
    <row r="257" spans="1:18" ht="12.75">
      <c r="A257" s="54" t="s">
        <v>207</v>
      </c>
      <c r="B257" s="103">
        <v>15050</v>
      </c>
      <c r="C257" s="171" t="s">
        <v>208</v>
      </c>
      <c r="D257" s="171"/>
      <c r="E257" s="171"/>
      <c r="F257" s="171"/>
      <c r="G257" s="171"/>
      <c r="H257" s="171"/>
      <c r="I257" s="171"/>
      <c r="J257" s="248">
        <v>10000</v>
      </c>
      <c r="K257" s="248"/>
      <c r="L257" s="248"/>
      <c r="M257" s="172">
        <v>-8500</v>
      </c>
      <c r="N257" s="172"/>
      <c r="O257" s="172"/>
      <c r="P257" s="249">
        <v>1500</v>
      </c>
      <c r="Q257" s="249"/>
      <c r="R257" s="249"/>
    </row>
    <row r="258" spans="1:18" ht="25.5">
      <c r="A258" s="54" t="s">
        <v>122</v>
      </c>
      <c r="B258" s="67"/>
      <c r="C258" s="171" t="s">
        <v>123</v>
      </c>
      <c r="D258" s="171"/>
      <c r="E258" s="171"/>
      <c r="F258" s="171"/>
      <c r="G258" s="171"/>
      <c r="H258" s="171"/>
      <c r="I258" s="171"/>
      <c r="J258" s="248">
        <v>20000</v>
      </c>
      <c r="K258" s="248"/>
      <c r="L258" s="248"/>
      <c r="M258" s="172">
        <v>-10000</v>
      </c>
      <c r="N258" s="172"/>
      <c r="O258" s="172"/>
      <c r="P258" s="249">
        <v>10000</v>
      </c>
      <c r="Q258" s="249"/>
      <c r="R258" s="249"/>
    </row>
    <row r="259" spans="1:18" ht="12.75">
      <c r="A259" s="54" t="s">
        <v>211</v>
      </c>
      <c r="B259" s="103">
        <v>15051</v>
      </c>
      <c r="C259" s="171" t="s">
        <v>212</v>
      </c>
      <c r="D259" s="171"/>
      <c r="E259" s="171"/>
      <c r="F259" s="171"/>
      <c r="G259" s="171"/>
      <c r="H259" s="171"/>
      <c r="I259" s="171"/>
      <c r="J259" s="248">
        <v>20000</v>
      </c>
      <c r="K259" s="248"/>
      <c r="L259" s="248"/>
      <c r="M259" s="172">
        <v>-10000</v>
      </c>
      <c r="N259" s="172"/>
      <c r="O259" s="172"/>
      <c r="P259" s="249">
        <v>10000</v>
      </c>
      <c r="Q259" s="249"/>
      <c r="R259" s="249"/>
    </row>
    <row r="260" spans="1:18" ht="25.5">
      <c r="A260" s="54" t="s">
        <v>158</v>
      </c>
      <c r="B260" s="67"/>
      <c r="C260" s="171" t="s">
        <v>159</v>
      </c>
      <c r="D260" s="171"/>
      <c r="E260" s="171"/>
      <c r="F260" s="171"/>
      <c r="G260" s="171"/>
      <c r="H260" s="171"/>
      <c r="I260" s="171"/>
      <c r="J260" s="248">
        <v>1000</v>
      </c>
      <c r="K260" s="248"/>
      <c r="L260" s="248"/>
      <c r="M260" s="172">
        <v>0</v>
      </c>
      <c r="N260" s="172"/>
      <c r="O260" s="172"/>
      <c r="P260" s="249">
        <v>1000</v>
      </c>
      <c r="Q260" s="249"/>
      <c r="R260" s="249"/>
    </row>
    <row r="261" spans="1:18" ht="12.75">
      <c r="A261" s="54" t="s">
        <v>214</v>
      </c>
      <c r="B261" s="103">
        <v>15052</v>
      </c>
      <c r="C261" s="171" t="s">
        <v>159</v>
      </c>
      <c r="D261" s="171"/>
      <c r="E261" s="171"/>
      <c r="F261" s="171"/>
      <c r="G261" s="171"/>
      <c r="H261" s="171"/>
      <c r="I261" s="171"/>
      <c r="J261" s="248">
        <v>1000</v>
      </c>
      <c r="K261" s="248"/>
      <c r="L261" s="248"/>
      <c r="M261" s="172">
        <v>0</v>
      </c>
      <c r="N261" s="172"/>
      <c r="O261" s="172"/>
      <c r="P261" s="249">
        <v>1000</v>
      </c>
      <c r="Q261" s="249"/>
      <c r="R261" s="249"/>
    </row>
    <row r="262" spans="1:18" ht="12.75">
      <c r="A262" s="62"/>
      <c r="B262" s="62"/>
      <c r="C262" s="62"/>
      <c r="D262" s="62"/>
      <c r="E262" s="62"/>
      <c r="F262" s="62"/>
      <c r="G262" s="62"/>
      <c r="H262" s="62"/>
      <c r="I262" s="62"/>
      <c r="J262" s="69"/>
      <c r="K262" s="69"/>
      <c r="L262" s="69"/>
      <c r="M262" s="70"/>
      <c r="N262" s="71"/>
      <c r="O262" s="71"/>
      <c r="P262" s="72"/>
      <c r="Q262" s="71"/>
      <c r="R262" s="71"/>
    </row>
    <row r="263" spans="1:18" ht="15.75">
      <c r="A263" s="228" t="s">
        <v>262</v>
      </c>
      <c r="B263" s="228"/>
      <c r="C263" s="229" t="s">
        <v>263</v>
      </c>
      <c r="D263" s="229"/>
      <c r="E263" s="229"/>
      <c r="F263" s="229"/>
      <c r="G263" s="229"/>
      <c r="H263" s="229"/>
      <c r="I263" s="229"/>
      <c r="J263" s="230">
        <v>2850</v>
      </c>
      <c r="K263" s="230"/>
      <c r="L263" s="230"/>
      <c r="M263" s="250">
        <v>0</v>
      </c>
      <c r="N263" s="250"/>
      <c r="O263" s="250"/>
      <c r="P263" s="232">
        <v>2850</v>
      </c>
      <c r="Q263" s="232"/>
      <c r="R263" s="232"/>
    </row>
    <row r="264" spans="1:18" ht="12.75">
      <c r="A264" s="85"/>
      <c r="B264" s="85"/>
      <c r="C264" s="229"/>
      <c r="D264" s="229"/>
      <c r="E264" s="229"/>
      <c r="F264" s="229"/>
      <c r="G264" s="229"/>
      <c r="H264" s="229"/>
      <c r="I264" s="229"/>
      <c r="J264" s="86"/>
      <c r="K264" s="86"/>
      <c r="L264" s="86"/>
      <c r="M264" s="87"/>
      <c r="N264" s="88"/>
      <c r="O264" s="88"/>
      <c r="P264" s="89"/>
      <c r="Q264" s="88"/>
      <c r="R264" s="88"/>
    </row>
    <row r="265" spans="1:18" ht="12.75">
      <c r="A265" s="233" t="s">
        <v>27</v>
      </c>
      <c r="B265" s="233"/>
      <c r="C265" s="233" t="s">
        <v>28</v>
      </c>
      <c r="D265" s="233"/>
      <c r="E265" s="233"/>
      <c r="F265" s="233"/>
      <c r="G265" s="233"/>
      <c r="H265" s="233"/>
      <c r="I265" s="233"/>
      <c r="J265" s="234">
        <v>2850</v>
      </c>
      <c r="K265" s="234"/>
      <c r="L265" s="234"/>
      <c r="M265" s="151">
        <v>0</v>
      </c>
      <c r="N265" s="151"/>
      <c r="O265" s="151"/>
      <c r="P265" s="235">
        <v>2850</v>
      </c>
      <c r="Q265" s="235"/>
      <c r="R265" s="235"/>
    </row>
    <row r="266" spans="1:18" ht="12.75">
      <c r="A266" s="90"/>
      <c r="B266" s="90"/>
      <c r="C266" s="90"/>
      <c r="D266" s="90"/>
      <c r="E266" s="90"/>
      <c r="F266" s="90"/>
      <c r="G266" s="90"/>
      <c r="H266" s="90"/>
      <c r="I266" s="90"/>
      <c r="J266" s="91"/>
      <c r="K266" s="91"/>
      <c r="L266" s="91"/>
      <c r="M266" s="92"/>
      <c r="N266" s="93"/>
      <c r="O266" s="93"/>
      <c r="P266" s="94"/>
      <c r="Q266" s="93"/>
      <c r="R266" s="93"/>
    </row>
    <row r="267" spans="1:18" ht="12.75">
      <c r="A267" s="173" t="s">
        <v>71</v>
      </c>
      <c r="B267" s="173"/>
      <c r="C267" s="173" t="s">
        <v>72</v>
      </c>
      <c r="D267" s="173"/>
      <c r="E267" s="173"/>
      <c r="F267" s="173"/>
      <c r="G267" s="173"/>
      <c r="H267" s="173"/>
      <c r="I267" s="173"/>
      <c r="J267" s="236">
        <v>2850</v>
      </c>
      <c r="K267" s="236"/>
      <c r="L267" s="236"/>
      <c r="M267" s="174">
        <v>0</v>
      </c>
      <c r="N267" s="174"/>
      <c r="O267" s="174"/>
      <c r="P267" s="237">
        <v>2850</v>
      </c>
      <c r="Q267" s="237"/>
      <c r="R267" s="237"/>
    </row>
    <row r="268" spans="1:18" ht="12.75">
      <c r="A268" s="62"/>
      <c r="B268" s="62"/>
      <c r="C268" s="173" t="s">
        <v>30</v>
      </c>
      <c r="D268" s="173"/>
      <c r="E268" s="173"/>
      <c r="F268" s="173"/>
      <c r="G268" s="173"/>
      <c r="H268" s="173"/>
      <c r="I268" s="173"/>
      <c r="J268" s="236">
        <v>2850</v>
      </c>
      <c r="K268" s="236"/>
      <c r="L268" s="236"/>
      <c r="M268" s="174">
        <v>0</v>
      </c>
      <c r="N268" s="174"/>
      <c r="O268" s="174"/>
      <c r="P268" s="237">
        <v>2850</v>
      </c>
      <c r="Q268" s="237"/>
      <c r="R268" s="237"/>
    </row>
    <row r="269" spans="1:18" ht="12.75">
      <c r="A269" s="62"/>
      <c r="B269" s="62"/>
      <c r="C269" s="62"/>
      <c r="D269" s="62"/>
      <c r="E269" s="62"/>
      <c r="F269" s="62"/>
      <c r="G269" s="62"/>
      <c r="H269" s="62"/>
      <c r="I269" s="62"/>
      <c r="J269" s="69"/>
      <c r="K269" s="69"/>
      <c r="L269" s="69"/>
      <c r="M269" s="70"/>
      <c r="N269" s="71"/>
      <c r="O269" s="71"/>
      <c r="P269" s="72"/>
      <c r="Q269" s="71"/>
      <c r="R269" s="71"/>
    </row>
    <row r="270" spans="1:18" ht="12.75">
      <c r="A270" s="178" t="s">
        <v>31</v>
      </c>
      <c r="B270" s="178"/>
      <c r="C270" s="178" t="s">
        <v>206</v>
      </c>
      <c r="D270" s="178"/>
      <c r="E270" s="178"/>
      <c r="F270" s="178"/>
      <c r="G270" s="178"/>
      <c r="H270" s="178"/>
      <c r="I270" s="178"/>
      <c r="J270" s="238">
        <v>2850</v>
      </c>
      <c r="K270" s="238"/>
      <c r="L270" s="238"/>
      <c r="M270" s="179">
        <v>0</v>
      </c>
      <c r="N270" s="179"/>
      <c r="O270" s="179"/>
      <c r="P270" s="239">
        <v>2850</v>
      </c>
      <c r="Q270" s="239"/>
      <c r="R270" s="239"/>
    </row>
    <row r="271" spans="1:18" ht="12.75">
      <c r="A271" s="53"/>
      <c r="B271" s="53"/>
      <c r="C271" s="178"/>
      <c r="D271" s="178"/>
      <c r="E271" s="178"/>
      <c r="F271" s="178"/>
      <c r="G271" s="178"/>
      <c r="H271" s="178"/>
      <c r="I271" s="178"/>
      <c r="J271" s="95"/>
      <c r="K271" s="95"/>
      <c r="L271" s="95"/>
      <c r="M271" s="96"/>
      <c r="N271" s="97"/>
      <c r="O271" s="97"/>
      <c r="P271" s="98"/>
      <c r="Q271" s="97"/>
      <c r="R271" s="97"/>
    </row>
    <row r="272" spans="1:18" ht="12.75">
      <c r="A272" s="99" t="s">
        <v>74</v>
      </c>
      <c r="B272" s="100"/>
      <c r="C272" s="240" t="s">
        <v>75</v>
      </c>
      <c r="D272" s="240"/>
      <c r="E272" s="240"/>
      <c r="F272" s="240"/>
      <c r="G272" s="240"/>
      <c r="H272" s="240"/>
      <c r="I272" s="240"/>
      <c r="J272" s="241">
        <v>2850</v>
      </c>
      <c r="K272" s="241"/>
      <c r="L272" s="241"/>
      <c r="M272" s="242">
        <v>0</v>
      </c>
      <c r="N272" s="242"/>
      <c r="O272" s="242"/>
      <c r="P272" s="243">
        <v>2850</v>
      </c>
      <c r="Q272" s="243"/>
      <c r="R272" s="243"/>
    </row>
    <row r="273" spans="1:18" ht="12.75">
      <c r="A273" s="101" t="s">
        <v>76</v>
      </c>
      <c r="B273" s="102"/>
      <c r="C273" s="244" t="s">
        <v>77</v>
      </c>
      <c r="D273" s="244"/>
      <c r="E273" s="244"/>
      <c r="F273" s="244"/>
      <c r="G273" s="244"/>
      <c r="H273" s="244"/>
      <c r="I273" s="244"/>
      <c r="J273" s="245">
        <v>2850</v>
      </c>
      <c r="K273" s="245"/>
      <c r="L273" s="245"/>
      <c r="M273" s="246">
        <v>0</v>
      </c>
      <c r="N273" s="246"/>
      <c r="O273" s="246"/>
      <c r="P273" s="247">
        <v>2850</v>
      </c>
      <c r="Q273" s="247"/>
      <c r="R273" s="247"/>
    </row>
    <row r="274" spans="1:18" ht="25.5">
      <c r="A274" s="54" t="s">
        <v>122</v>
      </c>
      <c r="B274" s="67"/>
      <c r="C274" s="171" t="s">
        <v>123</v>
      </c>
      <c r="D274" s="171"/>
      <c r="E274" s="171"/>
      <c r="F274" s="171"/>
      <c r="G274" s="171"/>
      <c r="H274" s="171"/>
      <c r="I274" s="171"/>
      <c r="J274" s="248">
        <v>2850</v>
      </c>
      <c r="K274" s="248"/>
      <c r="L274" s="248"/>
      <c r="M274" s="172">
        <v>0</v>
      </c>
      <c r="N274" s="172"/>
      <c r="O274" s="172"/>
      <c r="P274" s="249">
        <v>2850</v>
      </c>
      <c r="Q274" s="249"/>
      <c r="R274" s="249"/>
    </row>
    <row r="275" spans="1:18" ht="12.75">
      <c r="A275" s="54" t="s">
        <v>154</v>
      </c>
      <c r="B275" s="103">
        <v>15078</v>
      </c>
      <c r="C275" s="171" t="s">
        <v>155</v>
      </c>
      <c r="D275" s="171"/>
      <c r="E275" s="171"/>
      <c r="F275" s="171"/>
      <c r="G275" s="171"/>
      <c r="H275" s="171"/>
      <c r="I275" s="171"/>
      <c r="J275" s="248">
        <v>2850</v>
      </c>
      <c r="K275" s="248"/>
      <c r="L275" s="248"/>
      <c r="M275" s="172">
        <v>0</v>
      </c>
      <c r="N275" s="172"/>
      <c r="O275" s="172"/>
      <c r="P275" s="249">
        <v>2850</v>
      </c>
      <c r="Q275" s="249"/>
      <c r="R275" s="249"/>
    </row>
    <row r="276" spans="1:18" ht="15.75">
      <c r="A276" s="223" t="s">
        <v>67</v>
      </c>
      <c r="B276" s="223"/>
      <c r="C276" s="223"/>
      <c r="D276" s="224" t="s">
        <v>264</v>
      </c>
      <c r="E276" s="224"/>
      <c r="F276" s="224"/>
      <c r="G276" s="224"/>
      <c r="H276" s="224"/>
      <c r="I276" s="224"/>
      <c r="J276" s="224"/>
      <c r="K276" s="225">
        <v>59300</v>
      </c>
      <c r="L276" s="225"/>
      <c r="M276" s="225"/>
      <c r="N276" s="251">
        <v>1275.45</v>
      </c>
      <c r="O276" s="251"/>
      <c r="P276" s="251"/>
      <c r="Q276" s="227">
        <v>60575.450000000004</v>
      </c>
      <c r="R276" s="227"/>
    </row>
    <row r="277" spans="1:18" ht="15.75">
      <c r="A277" s="228" t="s">
        <v>262</v>
      </c>
      <c r="B277" s="228"/>
      <c r="C277" s="229" t="s">
        <v>265</v>
      </c>
      <c r="D277" s="229"/>
      <c r="E277" s="229"/>
      <c r="F277" s="229"/>
      <c r="G277" s="229"/>
      <c r="H277" s="229"/>
      <c r="I277" s="229"/>
      <c r="J277" s="230">
        <v>30500</v>
      </c>
      <c r="K277" s="230"/>
      <c r="L277" s="230"/>
      <c r="M277" s="250">
        <v>-5435.150000000001</v>
      </c>
      <c r="N277" s="250"/>
      <c r="O277" s="250"/>
      <c r="P277" s="232">
        <v>25064.850000000002</v>
      </c>
      <c r="Q277" s="232"/>
      <c r="R277" s="232"/>
    </row>
    <row r="278" spans="1:18" ht="12.75">
      <c r="A278" s="233" t="s">
        <v>27</v>
      </c>
      <c r="B278" s="233"/>
      <c r="C278" s="233" t="s">
        <v>28</v>
      </c>
      <c r="D278" s="233"/>
      <c r="E278" s="233"/>
      <c r="F278" s="233"/>
      <c r="G278" s="233"/>
      <c r="H278" s="233"/>
      <c r="I278" s="233"/>
      <c r="J278" s="234">
        <v>30500</v>
      </c>
      <c r="K278" s="234"/>
      <c r="L278" s="234"/>
      <c r="M278" s="151">
        <v>-5435.150000000001</v>
      </c>
      <c r="N278" s="151"/>
      <c r="O278" s="151"/>
      <c r="P278" s="235">
        <v>25064.850000000002</v>
      </c>
      <c r="Q278" s="235"/>
      <c r="R278" s="235"/>
    </row>
    <row r="279" spans="1:18" ht="12.75">
      <c r="A279" s="90"/>
      <c r="B279" s="90"/>
      <c r="C279" s="90"/>
      <c r="D279" s="90"/>
      <c r="E279" s="90"/>
      <c r="F279" s="90"/>
      <c r="G279" s="90"/>
      <c r="H279" s="90"/>
      <c r="I279" s="90"/>
      <c r="J279" s="91"/>
      <c r="K279" s="91"/>
      <c r="L279" s="91"/>
      <c r="M279" s="92"/>
      <c r="N279" s="93"/>
      <c r="O279" s="93"/>
      <c r="P279" s="94"/>
      <c r="Q279" s="93"/>
      <c r="R279" s="93"/>
    </row>
    <row r="280" spans="1:18" ht="12.75">
      <c r="A280" s="173" t="s">
        <v>71</v>
      </c>
      <c r="B280" s="173"/>
      <c r="C280" s="173" t="s">
        <v>72</v>
      </c>
      <c r="D280" s="173"/>
      <c r="E280" s="173"/>
      <c r="F280" s="173"/>
      <c r="G280" s="173"/>
      <c r="H280" s="173"/>
      <c r="I280" s="173"/>
      <c r="J280" s="236">
        <v>30500</v>
      </c>
      <c r="K280" s="236"/>
      <c r="L280" s="236"/>
      <c r="M280" s="174">
        <v>-5435.150000000001</v>
      </c>
      <c r="N280" s="174"/>
      <c r="O280" s="174"/>
      <c r="P280" s="237">
        <v>25064.850000000002</v>
      </c>
      <c r="Q280" s="237"/>
      <c r="R280" s="237"/>
    </row>
    <row r="281" spans="1:18" ht="12.75">
      <c r="A281" s="62"/>
      <c r="B281" s="62"/>
      <c r="C281" s="173" t="s">
        <v>30</v>
      </c>
      <c r="D281" s="173"/>
      <c r="E281" s="173"/>
      <c r="F281" s="173"/>
      <c r="G281" s="173"/>
      <c r="H281" s="173"/>
      <c r="I281" s="173"/>
      <c r="J281" s="236">
        <v>305</v>
      </c>
      <c r="K281" s="236"/>
      <c r="L281" s="236"/>
      <c r="M281" s="174">
        <v>-54.34</v>
      </c>
      <c r="N281" s="174"/>
      <c r="O281" s="174"/>
      <c r="P281" s="237">
        <v>250.66</v>
      </c>
      <c r="Q281" s="237"/>
      <c r="R281" s="237"/>
    </row>
    <row r="282" spans="1:18" ht="12.75">
      <c r="A282" s="62"/>
      <c r="B282" s="62"/>
      <c r="C282" s="62"/>
      <c r="D282" s="62"/>
      <c r="E282" s="62"/>
      <c r="F282" s="62"/>
      <c r="G282" s="62"/>
      <c r="H282" s="62"/>
      <c r="I282" s="62"/>
      <c r="J282" s="69"/>
      <c r="K282" s="69"/>
      <c r="L282" s="69"/>
      <c r="M282" s="70"/>
      <c r="N282" s="71"/>
      <c r="O282" s="71"/>
      <c r="P282" s="72"/>
      <c r="Q282" s="71"/>
      <c r="R282" s="71"/>
    </row>
    <row r="283" spans="1:18" ht="12.75">
      <c r="A283" s="178" t="s">
        <v>31</v>
      </c>
      <c r="B283" s="178"/>
      <c r="C283" s="178" t="s">
        <v>206</v>
      </c>
      <c r="D283" s="178"/>
      <c r="E283" s="178"/>
      <c r="F283" s="178"/>
      <c r="G283" s="178"/>
      <c r="H283" s="178"/>
      <c r="I283" s="178"/>
      <c r="J283" s="238">
        <v>305</v>
      </c>
      <c r="K283" s="238"/>
      <c r="L283" s="238"/>
      <c r="M283" s="179">
        <v>-54.34</v>
      </c>
      <c r="N283" s="179"/>
      <c r="O283" s="179"/>
      <c r="P283" s="239">
        <v>250.66</v>
      </c>
      <c r="Q283" s="239"/>
      <c r="R283" s="239"/>
    </row>
    <row r="284" spans="1:18" ht="12.75">
      <c r="A284" s="53"/>
      <c r="B284" s="53"/>
      <c r="C284" s="178"/>
      <c r="D284" s="178"/>
      <c r="E284" s="178"/>
      <c r="F284" s="178"/>
      <c r="G284" s="178"/>
      <c r="H284" s="178"/>
      <c r="I284" s="178"/>
      <c r="J284" s="95"/>
      <c r="K284" s="95"/>
      <c r="L284" s="95"/>
      <c r="M284" s="96"/>
      <c r="N284" s="97"/>
      <c r="O284" s="97"/>
      <c r="P284" s="98"/>
      <c r="Q284" s="97"/>
      <c r="R284" s="97"/>
    </row>
    <row r="285" spans="1:18" ht="12.75">
      <c r="A285" s="99" t="s">
        <v>74</v>
      </c>
      <c r="B285" s="100"/>
      <c r="C285" s="240" t="s">
        <v>75</v>
      </c>
      <c r="D285" s="240"/>
      <c r="E285" s="240"/>
      <c r="F285" s="240"/>
      <c r="G285" s="240"/>
      <c r="H285" s="240"/>
      <c r="I285" s="240"/>
      <c r="J285" s="241">
        <v>305</v>
      </c>
      <c r="K285" s="241"/>
      <c r="L285" s="241"/>
      <c r="M285" s="242">
        <v>-54.34</v>
      </c>
      <c r="N285" s="242"/>
      <c r="O285" s="242"/>
      <c r="P285" s="243">
        <v>250.66</v>
      </c>
      <c r="Q285" s="243"/>
      <c r="R285" s="243"/>
    </row>
    <row r="286" spans="1:18" ht="12.75">
      <c r="A286" s="101" t="s">
        <v>220</v>
      </c>
      <c r="B286" s="102"/>
      <c r="C286" s="244" t="s">
        <v>221</v>
      </c>
      <c r="D286" s="244"/>
      <c r="E286" s="244"/>
      <c r="F286" s="244"/>
      <c r="G286" s="244"/>
      <c r="H286" s="244"/>
      <c r="I286" s="244"/>
      <c r="J286" s="245">
        <v>286.3</v>
      </c>
      <c r="K286" s="245"/>
      <c r="L286" s="245"/>
      <c r="M286" s="246">
        <v>-42.25</v>
      </c>
      <c r="N286" s="246"/>
      <c r="O286" s="246"/>
      <c r="P286" s="247">
        <v>244.05</v>
      </c>
      <c r="Q286" s="247"/>
      <c r="R286" s="247"/>
    </row>
    <row r="287" spans="1:18" ht="25.5">
      <c r="A287" s="54" t="s">
        <v>222</v>
      </c>
      <c r="B287" s="67"/>
      <c r="C287" s="171" t="s">
        <v>223</v>
      </c>
      <c r="D287" s="171"/>
      <c r="E287" s="171"/>
      <c r="F287" s="171"/>
      <c r="G287" s="171"/>
      <c r="H287" s="171"/>
      <c r="I287" s="171"/>
      <c r="J287" s="248">
        <v>252.5</v>
      </c>
      <c r="K287" s="248"/>
      <c r="L287" s="248"/>
      <c r="M287" s="172">
        <v>-43.19</v>
      </c>
      <c r="N287" s="172"/>
      <c r="O287" s="172"/>
      <c r="P287" s="249">
        <v>209.31</v>
      </c>
      <c r="Q287" s="249"/>
      <c r="R287" s="249"/>
    </row>
    <row r="288" spans="1:18" ht="12.75">
      <c r="A288" s="54" t="s">
        <v>224</v>
      </c>
      <c r="B288" s="103">
        <v>15200</v>
      </c>
      <c r="C288" s="171" t="s">
        <v>225</v>
      </c>
      <c r="D288" s="171"/>
      <c r="E288" s="171"/>
      <c r="F288" s="171"/>
      <c r="G288" s="171"/>
      <c r="H288" s="171"/>
      <c r="I288" s="171"/>
      <c r="J288" s="248">
        <v>252.5</v>
      </c>
      <c r="K288" s="248"/>
      <c r="L288" s="248"/>
      <c r="M288" s="172">
        <v>-43.19</v>
      </c>
      <c r="N288" s="172"/>
      <c r="O288" s="172"/>
      <c r="P288" s="249">
        <v>209.31</v>
      </c>
      <c r="Q288" s="249"/>
      <c r="R288" s="249"/>
    </row>
    <row r="289" spans="1:18" ht="25.5">
      <c r="A289" s="54" t="s">
        <v>244</v>
      </c>
      <c r="B289" s="67"/>
      <c r="C289" s="171" t="s">
        <v>245</v>
      </c>
      <c r="D289" s="171"/>
      <c r="E289" s="171"/>
      <c r="F289" s="171"/>
      <c r="G289" s="171"/>
      <c r="H289" s="171"/>
      <c r="I289" s="171"/>
      <c r="J289" s="248">
        <v>33.8</v>
      </c>
      <c r="K289" s="248"/>
      <c r="L289" s="248"/>
      <c r="M289" s="172">
        <v>0.9400000000000001</v>
      </c>
      <c r="N289" s="172"/>
      <c r="O289" s="172"/>
      <c r="P289" s="249">
        <v>34.739999999999995</v>
      </c>
      <c r="Q289" s="249"/>
      <c r="R289" s="249"/>
    </row>
    <row r="290" spans="1:18" ht="12.75">
      <c r="A290" s="54" t="s">
        <v>246</v>
      </c>
      <c r="B290" s="103">
        <v>15201</v>
      </c>
      <c r="C290" s="171" t="s">
        <v>247</v>
      </c>
      <c r="D290" s="171"/>
      <c r="E290" s="171"/>
      <c r="F290" s="171"/>
      <c r="G290" s="171"/>
      <c r="H290" s="171"/>
      <c r="I290" s="171"/>
      <c r="J290" s="248">
        <v>33.8</v>
      </c>
      <c r="K290" s="248"/>
      <c r="L290" s="248"/>
      <c r="M290" s="172">
        <v>0.29</v>
      </c>
      <c r="N290" s="172"/>
      <c r="O290" s="172"/>
      <c r="P290" s="249">
        <v>34.089999999999996</v>
      </c>
      <c r="Q290" s="249"/>
      <c r="R290" s="249"/>
    </row>
    <row r="291" spans="1:18" ht="12.75">
      <c r="A291" s="54" t="s">
        <v>248</v>
      </c>
      <c r="B291" s="103">
        <v>15202</v>
      </c>
      <c r="C291" s="171" t="s">
        <v>249</v>
      </c>
      <c r="D291" s="171"/>
      <c r="E291" s="171"/>
      <c r="F291" s="171"/>
      <c r="G291" s="171"/>
      <c r="H291" s="171"/>
      <c r="I291" s="171"/>
      <c r="J291" s="248">
        <v>0</v>
      </c>
      <c r="K291" s="248"/>
      <c r="L291" s="248"/>
      <c r="M291" s="172">
        <v>0.15</v>
      </c>
      <c r="N291" s="172"/>
      <c r="O291" s="172"/>
      <c r="P291" s="249">
        <v>0.15</v>
      </c>
      <c r="Q291" s="249"/>
      <c r="R291" s="249"/>
    </row>
    <row r="292" spans="1:18" ht="25.5">
      <c r="A292" s="67"/>
      <c r="B292" s="67"/>
      <c r="C292" s="171"/>
      <c r="D292" s="171"/>
      <c r="E292" s="171"/>
      <c r="F292" s="171"/>
      <c r="G292" s="171"/>
      <c r="H292" s="171"/>
      <c r="I292" s="171"/>
      <c r="J292" s="104"/>
      <c r="K292" s="104"/>
      <c r="L292" s="104"/>
      <c r="M292" s="105"/>
      <c r="N292" s="106"/>
      <c r="O292" s="106"/>
      <c r="P292" s="107"/>
      <c r="Q292" s="106"/>
      <c r="R292" s="106"/>
    </row>
    <row r="293" spans="1:18" ht="12.75">
      <c r="A293" s="54" t="s">
        <v>250</v>
      </c>
      <c r="B293" s="103">
        <v>15203</v>
      </c>
      <c r="C293" s="171" t="s">
        <v>251</v>
      </c>
      <c r="D293" s="171"/>
      <c r="E293" s="171"/>
      <c r="F293" s="171"/>
      <c r="G293" s="171"/>
      <c r="H293" s="171"/>
      <c r="I293" s="171"/>
      <c r="J293" s="248">
        <v>0</v>
      </c>
      <c r="K293" s="248"/>
      <c r="L293" s="248"/>
      <c r="M293" s="172">
        <v>0.5</v>
      </c>
      <c r="N293" s="172"/>
      <c r="O293" s="172"/>
      <c r="P293" s="249">
        <v>0.5</v>
      </c>
      <c r="Q293" s="249"/>
      <c r="R293" s="249"/>
    </row>
    <row r="294" spans="1:18" ht="25.5">
      <c r="A294" s="67"/>
      <c r="B294" s="67"/>
      <c r="C294" s="171"/>
      <c r="D294" s="171"/>
      <c r="E294" s="171"/>
      <c r="F294" s="171"/>
      <c r="G294" s="171"/>
      <c r="H294" s="171"/>
      <c r="I294" s="171"/>
      <c r="J294" s="104"/>
      <c r="K294" s="104"/>
      <c r="L294" s="104"/>
      <c r="M294" s="105"/>
      <c r="N294" s="106"/>
      <c r="O294" s="106"/>
      <c r="P294" s="107"/>
      <c r="Q294" s="106"/>
      <c r="R294" s="106"/>
    </row>
    <row r="295" spans="1:18" ht="12.75">
      <c r="A295" s="101" t="s">
        <v>76</v>
      </c>
      <c r="B295" s="102"/>
      <c r="C295" s="244" t="s">
        <v>77</v>
      </c>
      <c r="D295" s="244"/>
      <c r="E295" s="244"/>
      <c r="F295" s="244"/>
      <c r="G295" s="244"/>
      <c r="H295" s="244"/>
      <c r="I295" s="244"/>
      <c r="J295" s="245">
        <v>18.7</v>
      </c>
      <c r="K295" s="245"/>
      <c r="L295" s="245"/>
      <c r="M295" s="246">
        <v>-12.09</v>
      </c>
      <c r="N295" s="246"/>
      <c r="O295" s="246"/>
      <c r="P295" s="247">
        <v>6.609999999999999</v>
      </c>
      <c r="Q295" s="247"/>
      <c r="R295" s="247"/>
    </row>
    <row r="296" spans="1:18" ht="25.5">
      <c r="A296" s="54" t="s">
        <v>78</v>
      </c>
      <c r="B296" s="67"/>
      <c r="C296" s="171" t="s">
        <v>79</v>
      </c>
      <c r="D296" s="171"/>
      <c r="E296" s="171"/>
      <c r="F296" s="171"/>
      <c r="G296" s="171"/>
      <c r="H296" s="171"/>
      <c r="I296" s="171"/>
      <c r="J296" s="248">
        <v>18.7</v>
      </c>
      <c r="K296" s="248"/>
      <c r="L296" s="248"/>
      <c r="M296" s="172">
        <v>-12.09</v>
      </c>
      <c r="N296" s="172"/>
      <c r="O296" s="172"/>
      <c r="P296" s="249">
        <v>6.609999999999999</v>
      </c>
      <c r="Q296" s="249"/>
      <c r="R296" s="249"/>
    </row>
    <row r="297" spans="1:18" ht="12.75">
      <c r="A297" s="54" t="s">
        <v>80</v>
      </c>
      <c r="B297" s="103">
        <v>15204</v>
      </c>
      <c r="C297" s="171" t="s">
        <v>81</v>
      </c>
      <c r="D297" s="171"/>
      <c r="E297" s="171"/>
      <c r="F297" s="171"/>
      <c r="G297" s="171"/>
      <c r="H297" s="171"/>
      <c r="I297" s="171"/>
      <c r="J297" s="248">
        <v>9.5</v>
      </c>
      <c r="K297" s="248"/>
      <c r="L297" s="248"/>
      <c r="M297" s="172">
        <v>-8.65</v>
      </c>
      <c r="N297" s="172"/>
      <c r="O297" s="172"/>
      <c r="P297" s="249">
        <v>0.85</v>
      </c>
      <c r="Q297" s="249"/>
      <c r="R297" s="249"/>
    </row>
    <row r="298" spans="1:18" ht="12.75">
      <c r="A298" s="54" t="s">
        <v>252</v>
      </c>
      <c r="B298" s="103">
        <v>15205</v>
      </c>
      <c r="C298" s="171" t="s">
        <v>253</v>
      </c>
      <c r="D298" s="171"/>
      <c r="E298" s="171"/>
      <c r="F298" s="171"/>
      <c r="G298" s="171"/>
      <c r="H298" s="171"/>
      <c r="I298" s="171"/>
      <c r="J298" s="248">
        <v>9.2</v>
      </c>
      <c r="K298" s="248"/>
      <c r="L298" s="248"/>
      <c r="M298" s="172">
        <v>-3.44</v>
      </c>
      <c r="N298" s="172"/>
      <c r="O298" s="172"/>
      <c r="P298" s="249">
        <v>5.759999999999999</v>
      </c>
      <c r="Q298" s="249"/>
      <c r="R298" s="249"/>
    </row>
    <row r="299" spans="1:18" ht="25.5">
      <c r="A299" s="67"/>
      <c r="B299" s="67"/>
      <c r="C299" s="173" t="s">
        <v>47</v>
      </c>
      <c r="D299" s="173"/>
      <c r="E299" s="173"/>
      <c r="F299" s="173"/>
      <c r="G299" s="173"/>
      <c r="H299" s="173"/>
      <c r="I299" s="173"/>
      <c r="J299" s="236">
        <v>30195</v>
      </c>
      <c r="K299" s="236"/>
      <c r="L299" s="236"/>
      <c r="M299" s="174">
        <v>-5380.81</v>
      </c>
      <c r="N299" s="174"/>
      <c r="O299" s="174"/>
      <c r="P299" s="237">
        <v>24814.190000000002</v>
      </c>
      <c r="Q299" s="237"/>
      <c r="R299" s="237"/>
    </row>
    <row r="300" spans="1:18" ht="12.75">
      <c r="A300" s="178" t="s">
        <v>31</v>
      </c>
      <c r="B300" s="178"/>
      <c r="C300" s="178" t="s">
        <v>48</v>
      </c>
      <c r="D300" s="178"/>
      <c r="E300" s="178"/>
      <c r="F300" s="178"/>
      <c r="G300" s="178"/>
      <c r="H300" s="178"/>
      <c r="I300" s="178"/>
      <c r="J300" s="238">
        <v>1220</v>
      </c>
      <c r="K300" s="238"/>
      <c r="L300" s="238"/>
      <c r="M300" s="179">
        <v>-242.98000000000002</v>
      </c>
      <c r="N300" s="179"/>
      <c r="O300" s="179"/>
      <c r="P300" s="239">
        <v>977.02</v>
      </c>
      <c r="Q300" s="239"/>
      <c r="R300" s="239"/>
    </row>
    <row r="301" spans="1:18" ht="12.75">
      <c r="A301" s="99" t="s">
        <v>74</v>
      </c>
      <c r="B301" s="100"/>
      <c r="C301" s="240" t="s">
        <v>75</v>
      </c>
      <c r="D301" s="240"/>
      <c r="E301" s="240"/>
      <c r="F301" s="240"/>
      <c r="G301" s="240"/>
      <c r="H301" s="240"/>
      <c r="I301" s="240"/>
      <c r="J301" s="241">
        <v>1220</v>
      </c>
      <c r="K301" s="241"/>
      <c r="L301" s="241"/>
      <c r="M301" s="242">
        <v>-242.98000000000002</v>
      </c>
      <c r="N301" s="242"/>
      <c r="O301" s="242"/>
      <c r="P301" s="243">
        <v>977.02</v>
      </c>
      <c r="Q301" s="243"/>
      <c r="R301" s="243"/>
    </row>
    <row r="302" spans="1:18" ht="12.75">
      <c r="A302" s="101" t="s">
        <v>220</v>
      </c>
      <c r="B302" s="102"/>
      <c r="C302" s="244" t="s">
        <v>221</v>
      </c>
      <c r="D302" s="244"/>
      <c r="E302" s="244"/>
      <c r="F302" s="244"/>
      <c r="G302" s="244"/>
      <c r="H302" s="244"/>
      <c r="I302" s="244"/>
      <c r="J302" s="245">
        <v>1145.2</v>
      </c>
      <c r="K302" s="245"/>
      <c r="L302" s="245"/>
      <c r="M302" s="246">
        <v>-171.58</v>
      </c>
      <c r="N302" s="246"/>
      <c r="O302" s="246"/>
      <c r="P302" s="247">
        <v>973.62</v>
      </c>
      <c r="Q302" s="247"/>
      <c r="R302" s="247"/>
    </row>
    <row r="303" spans="1:18" ht="25.5">
      <c r="A303" s="54" t="s">
        <v>222</v>
      </c>
      <c r="B303" s="67"/>
      <c r="C303" s="171" t="s">
        <v>223</v>
      </c>
      <c r="D303" s="171"/>
      <c r="E303" s="171"/>
      <c r="F303" s="171"/>
      <c r="G303" s="171"/>
      <c r="H303" s="171"/>
      <c r="I303" s="171"/>
      <c r="J303" s="248">
        <v>1010</v>
      </c>
      <c r="K303" s="248"/>
      <c r="L303" s="248"/>
      <c r="M303" s="172">
        <v>-172.76</v>
      </c>
      <c r="N303" s="172"/>
      <c r="O303" s="172"/>
      <c r="P303" s="249">
        <v>837.24</v>
      </c>
      <c r="Q303" s="249"/>
      <c r="R303" s="249"/>
    </row>
    <row r="304" spans="1:18" ht="12.75">
      <c r="A304" s="54" t="s">
        <v>224</v>
      </c>
      <c r="B304" s="103">
        <v>15221</v>
      </c>
      <c r="C304" s="171" t="s">
        <v>225</v>
      </c>
      <c r="D304" s="171"/>
      <c r="E304" s="171"/>
      <c r="F304" s="171"/>
      <c r="G304" s="171"/>
      <c r="H304" s="171"/>
      <c r="I304" s="171"/>
      <c r="J304" s="248">
        <v>1010</v>
      </c>
      <c r="K304" s="248"/>
      <c r="L304" s="248"/>
      <c r="M304" s="172">
        <v>-172.76</v>
      </c>
      <c r="N304" s="172"/>
      <c r="O304" s="172"/>
      <c r="P304" s="249">
        <v>837.24</v>
      </c>
      <c r="Q304" s="249"/>
      <c r="R304" s="249"/>
    </row>
    <row r="305" spans="1:18" ht="25.5">
      <c r="A305" s="54" t="s">
        <v>244</v>
      </c>
      <c r="B305" s="67"/>
      <c r="C305" s="171" t="s">
        <v>245</v>
      </c>
      <c r="D305" s="171"/>
      <c r="E305" s="171"/>
      <c r="F305" s="171"/>
      <c r="G305" s="171"/>
      <c r="H305" s="171"/>
      <c r="I305" s="171"/>
      <c r="J305" s="248">
        <v>135.2</v>
      </c>
      <c r="K305" s="248"/>
      <c r="L305" s="248"/>
      <c r="M305" s="172">
        <v>1.18</v>
      </c>
      <c r="N305" s="172"/>
      <c r="O305" s="172"/>
      <c r="P305" s="249">
        <v>136.38</v>
      </c>
      <c r="Q305" s="249"/>
      <c r="R305" s="249"/>
    </row>
    <row r="306" spans="1:18" ht="12.75">
      <c r="A306" s="54" t="s">
        <v>246</v>
      </c>
      <c r="B306" s="103">
        <v>15222</v>
      </c>
      <c r="C306" s="171" t="s">
        <v>247</v>
      </c>
      <c r="D306" s="171"/>
      <c r="E306" s="171"/>
      <c r="F306" s="171"/>
      <c r="G306" s="171"/>
      <c r="H306" s="171"/>
      <c r="I306" s="171"/>
      <c r="J306" s="248">
        <v>135.2</v>
      </c>
      <c r="K306" s="248"/>
      <c r="L306" s="248"/>
      <c r="M306" s="172">
        <v>1.18</v>
      </c>
      <c r="N306" s="172"/>
      <c r="O306" s="172"/>
      <c r="P306" s="249">
        <v>136.38</v>
      </c>
      <c r="Q306" s="249"/>
      <c r="R306" s="249"/>
    </row>
    <row r="307" spans="1:18" ht="25.5">
      <c r="A307" s="67"/>
      <c r="B307" s="67"/>
      <c r="C307" s="67"/>
      <c r="D307" s="67"/>
      <c r="E307" s="67"/>
      <c r="F307" s="67"/>
      <c r="G307" s="67"/>
      <c r="H307" s="67"/>
      <c r="I307" s="67"/>
      <c r="J307" s="104"/>
      <c r="K307" s="104"/>
      <c r="L307" s="104"/>
      <c r="M307" s="105"/>
      <c r="N307" s="106"/>
      <c r="O307" s="106"/>
      <c r="P307" s="107"/>
      <c r="Q307" s="106"/>
      <c r="R307" s="106"/>
    </row>
    <row r="308" spans="1:18" ht="12.75">
      <c r="A308" s="101" t="s">
        <v>76</v>
      </c>
      <c r="B308" s="102"/>
      <c r="C308" s="244" t="s">
        <v>77</v>
      </c>
      <c r="D308" s="244"/>
      <c r="E308" s="244"/>
      <c r="F308" s="244"/>
      <c r="G308" s="244"/>
      <c r="H308" s="244"/>
      <c r="I308" s="244"/>
      <c r="J308" s="245">
        <v>74.8</v>
      </c>
      <c r="K308" s="245"/>
      <c r="L308" s="245"/>
      <c r="M308" s="246">
        <v>-71.4</v>
      </c>
      <c r="N308" s="246"/>
      <c r="O308" s="246"/>
      <c r="P308" s="247">
        <v>3.4</v>
      </c>
      <c r="Q308" s="247"/>
      <c r="R308" s="247"/>
    </row>
    <row r="309" spans="1:18" ht="25.5">
      <c r="A309" s="54" t="s">
        <v>78</v>
      </c>
      <c r="B309" s="67"/>
      <c r="C309" s="171" t="s">
        <v>79</v>
      </c>
      <c r="D309" s="171"/>
      <c r="E309" s="171"/>
      <c r="F309" s="171"/>
      <c r="G309" s="171"/>
      <c r="H309" s="171"/>
      <c r="I309" s="171"/>
      <c r="J309" s="248">
        <v>74.8</v>
      </c>
      <c r="K309" s="248"/>
      <c r="L309" s="248"/>
      <c r="M309" s="172">
        <v>-71.4</v>
      </c>
      <c r="N309" s="172"/>
      <c r="O309" s="172"/>
      <c r="P309" s="249">
        <v>3.4</v>
      </c>
      <c r="Q309" s="249"/>
      <c r="R309" s="249"/>
    </row>
    <row r="310" spans="1:18" ht="12.75">
      <c r="A310" s="54" t="s">
        <v>80</v>
      </c>
      <c r="B310" s="103">
        <v>15223</v>
      </c>
      <c r="C310" s="171" t="s">
        <v>81</v>
      </c>
      <c r="D310" s="171"/>
      <c r="E310" s="171"/>
      <c r="F310" s="171"/>
      <c r="G310" s="171"/>
      <c r="H310" s="171"/>
      <c r="I310" s="171"/>
      <c r="J310" s="248">
        <v>74.8</v>
      </c>
      <c r="K310" s="248"/>
      <c r="L310" s="248"/>
      <c r="M310" s="172">
        <v>-71.4</v>
      </c>
      <c r="N310" s="172"/>
      <c r="O310" s="172"/>
      <c r="P310" s="249">
        <v>3.4</v>
      </c>
      <c r="Q310" s="249"/>
      <c r="R310" s="249"/>
    </row>
    <row r="311" spans="1:18" ht="25.5">
      <c r="A311" s="67"/>
      <c r="B311" s="67"/>
      <c r="C311" s="67"/>
      <c r="D311" s="67"/>
      <c r="E311" s="67"/>
      <c r="F311" s="67"/>
      <c r="G311" s="67"/>
      <c r="H311" s="67"/>
      <c r="I311" s="67"/>
      <c r="J311" s="104"/>
      <c r="K311" s="104"/>
      <c r="L311" s="104"/>
      <c r="M311" s="105"/>
      <c r="N311" s="106"/>
      <c r="O311" s="106"/>
      <c r="P311" s="107"/>
      <c r="Q311" s="106"/>
      <c r="R311" s="106"/>
    </row>
    <row r="312" spans="1:18" ht="12.75">
      <c r="A312" s="178" t="s">
        <v>31</v>
      </c>
      <c r="B312" s="178"/>
      <c r="C312" s="178" t="s">
        <v>58</v>
      </c>
      <c r="D312" s="178"/>
      <c r="E312" s="178"/>
      <c r="F312" s="178"/>
      <c r="G312" s="178"/>
      <c r="H312" s="178"/>
      <c r="I312" s="178"/>
      <c r="J312" s="238">
        <v>28975</v>
      </c>
      <c r="K312" s="238"/>
      <c r="L312" s="238"/>
      <c r="M312" s="179">
        <v>-5137.83</v>
      </c>
      <c r="N312" s="179"/>
      <c r="O312" s="179"/>
      <c r="P312" s="239">
        <v>23837.170000000002</v>
      </c>
      <c r="Q312" s="239"/>
      <c r="R312" s="239"/>
    </row>
    <row r="313" spans="1:18" ht="12.75">
      <c r="A313" s="99" t="s">
        <v>74</v>
      </c>
      <c r="B313" s="100"/>
      <c r="C313" s="240" t="s">
        <v>75</v>
      </c>
      <c r="D313" s="240"/>
      <c r="E313" s="240"/>
      <c r="F313" s="240"/>
      <c r="G313" s="240"/>
      <c r="H313" s="240"/>
      <c r="I313" s="240"/>
      <c r="J313" s="241">
        <v>28975</v>
      </c>
      <c r="K313" s="241"/>
      <c r="L313" s="241"/>
      <c r="M313" s="242">
        <v>-5137.83</v>
      </c>
      <c r="N313" s="242"/>
      <c r="O313" s="242"/>
      <c r="P313" s="243">
        <v>23837.170000000002</v>
      </c>
      <c r="Q313" s="243"/>
      <c r="R313" s="243"/>
    </row>
    <row r="314" spans="1:18" ht="12.75">
      <c r="A314" s="101" t="s">
        <v>220</v>
      </c>
      <c r="B314" s="102"/>
      <c r="C314" s="244" t="s">
        <v>221</v>
      </c>
      <c r="D314" s="244"/>
      <c r="E314" s="244"/>
      <c r="F314" s="244"/>
      <c r="G314" s="244"/>
      <c r="H314" s="244"/>
      <c r="I314" s="244"/>
      <c r="J314" s="245">
        <v>27198.5</v>
      </c>
      <c r="K314" s="245"/>
      <c r="L314" s="245"/>
      <c r="M314" s="246">
        <v>-4010.88</v>
      </c>
      <c r="N314" s="246"/>
      <c r="O314" s="246"/>
      <c r="P314" s="247">
        <v>23187.62</v>
      </c>
      <c r="Q314" s="247"/>
      <c r="R314" s="247"/>
    </row>
    <row r="315" spans="1:18" ht="25.5">
      <c r="A315" s="54" t="s">
        <v>222</v>
      </c>
      <c r="B315" s="67"/>
      <c r="C315" s="171" t="s">
        <v>223</v>
      </c>
      <c r="D315" s="171"/>
      <c r="E315" s="171"/>
      <c r="F315" s="171"/>
      <c r="G315" s="171"/>
      <c r="H315" s="171"/>
      <c r="I315" s="171"/>
      <c r="J315" s="248">
        <v>23987.5</v>
      </c>
      <c r="K315" s="248"/>
      <c r="L315" s="248"/>
      <c r="M315" s="172">
        <v>-4103.05</v>
      </c>
      <c r="N315" s="172"/>
      <c r="O315" s="172"/>
      <c r="P315" s="249">
        <v>19884.45</v>
      </c>
      <c r="Q315" s="249"/>
      <c r="R315" s="249"/>
    </row>
    <row r="316" spans="1:18" ht="12.75">
      <c r="A316" s="54" t="s">
        <v>224</v>
      </c>
      <c r="B316" s="103">
        <v>15206</v>
      </c>
      <c r="C316" s="171" t="s">
        <v>225</v>
      </c>
      <c r="D316" s="171"/>
      <c r="E316" s="171"/>
      <c r="F316" s="171"/>
      <c r="G316" s="171"/>
      <c r="H316" s="171"/>
      <c r="I316" s="171"/>
      <c r="J316" s="248">
        <v>23987.5</v>
      </c>
      <c r="K316" s="248"/>
      <c r="L316" s="248"/>
      <c r="M316" s="172">
        <v>-4103.05</v>
      </c>
      <c r="N316" s="172"/>
      <c r="O316" s="172"/>
      <c r="P316" s="249">
        <v>19884.45</v>
      </c>
      <c r="Q316" s="249"/>
      <c r="R316" s="249"/>
    </row>
    <row r="317" spans="1:18" ht="25.5">
      <c r="A317" s="54" t="s">
        <v>244</v>
      </c>
      <c r="B317" s="67"/>
      <c r="C317" s="171" t="s">
        <v>245</v>
      </c>
      <c r="D317" s="171"/>
      <c r="E317" s="171"/>
      <c r="F317" s="171"/>
      <c r="G317" s="171"/>
      <c r="H317" s="171"/>
      <c r="I317" s="171"/>
      <c r="J317" s="248">
        <v>3211</v>
      </c>
      <c r="K317" s="248"/>
      <c r="L317" s="248"/>
      <c r="M317" s="172">
        <v>92.17</v>
      </c>
      <c r="N317" s="172"/>
      <c r="O317" s="172"/>
      <c r="P317" s="249">
        <v>3303.17</v>
      </c>
      <c r="Q317" s="249"/>
      <c r="R317" s="249"/>
    </row>
    <row r="318" spans="1:18" ht="12.75">
      <c r="A318" s="54" t="s">
        <v>246</v>
      </c>
      <c r="B318" s="103">
        <v>15207</v>
      </c>
      <c r="C318" s="171" t="s">
        <v>247</v>
      </c>
      <c r="D318" s="171"/>
      <c r="E318" s="171"/>
      <c r="F318" s="171"/>
      <c r="G318" s="171"/>
      <c r="H318" s="171"/>
      <c r="I318" s="171"/>
      <c r="J318" s="248">
        <v>3211</v>
      </c>
      <c r="K318" s="248"/>
      <c r="L318" s="248"/>
      <c r="M318" s="172">
        <v>42.42</v>
      </c>
      <c r="N318" s="172"/>
      <c r="O318" s="172"/>
      <c r="P318" s="249">
        <v>3253.42</v>
      </c>
      <c r="Q318" s="249"/>
      <c r="R318" s="249"/>
    </row>
    <row r="319" spans="1:18" ht="12.75">
      <c r="A319" s="54" t="s">
        <v>250</v>
      </c>
      <c r="B319" s="103">
        <v>15209</v>
      </c>
      <c r="C319" s="171" t="s">
        <v>251</v>
      </c>
      <c r="D319" s="171"/>
      <c r="E319" s="171"/>
      <c r="F319" s="171"/>
      <c r="G319" s="171"/>
      <c r="H319" s="171"/>
      <c r="I319" s="171"/>
      <c r="J319" s="248">
        <v>0</v>
      </c>
      <c r="K319" s="248"/>
      <c r="L319" s="248"/>
      <c r="M319" s="172">
        <v>49.75</v>
      </c>
      <c r="N319" s="172"/>
      <c r="O319" s="172"/>
      <c r="P319" s="249">
        <v>49.75</v>
      </c>
      <c r="Q319" s="249"/>
      <c r="R319" s="249"/>
    </row>
    <row r="320" spans="1:18" ht="25.5">
      <c r="A320" s="67"/>
      <c r="B320" s="67"/>
      <c r="C320" s="171"/>
      <c r="D320" s="171"/>
      <c r="E320" s="171"/>
      <c r="F320" s="171"/>
      <c r="G320" s="171"/>
      <c r="H320" s="171"/>
      <c r="I320" s="171"/>
      <c r="J320" s="104"/>
      <c r="K320" s="104"/>
      <c r="L320" s="104"/>
      <c r="M320" s="105"/>
      <c r="N320" s="106"/>
      <c r="O320" s="106"/>
      <c r="P320" s="107"/>
      <c r="Q320" s="106"/>
      <c r="R320" s="106"/>
    </row>
    <row r="321" spans="1:18" ht="12.75">
      <c r="A321" s="101" t="s">
        <v>76</v>
      </c>
      <c r="B321" s="102"/>
      <c r="C321" s="244" t="s">
        <v>77</v>
      </c>
      <c r="D321" s="244"/>
      <c r="E321" s="244"/>
      <c r="F321" s="244"/>
      <c r="G321" s="244"/>
      <c r="H321" s="244"/>
      <c r="I321" s="244"/>
      <c r="J321" s="245">
        <v>1776.5</v>
      </c>
      <c r="K321" s="245"/>
      <c r="L321" s="245"/>
      <c r="M321" s="246">
        <v>-1126.95</v>
      </c>
      <c r="N321" s="246"/>
      <c r="O321" s="246"/>
      <c r="P321" s="247">
        <v>649.5500000000001</v>
      </c>
      <c r="Q321" s="247"/>
      <c r="R321" s="247"/>
    </row>
    <row r="322" spans="1:18" ht="25.5">
      <c r="A322" s="54" t="s">
        <v>78</v>
      </c>
      <c r="B322" s="67"/>
      <c r="C322" s="171" t="s">
        <v>79</v>
      </c>
      <c r="D322" s="171"/>
      <c r="E322" s="171"/>
      <c r="F322" s="171"/>
      <c r="G322" s="171"/>
      <c r="H322" s="171"/>
      <c r="I322" s="171"/>
      <c r="J322" s="248">
        <v>1776.5</v>
      </c>
      <c r="K322" s="248"/>
      <c r="L322" s="248"/>
      <c r="M322" s="172">
        <v>-1126.95</v>
      </c>
      <c r="N322" s="172"/>
      <c r="O322" s="172"/>
      <c r="P322" s="249">
        <v>649.5500000000001</v>
      </c>
      <c r="Q322" s="249"/>
      <c r="R322" s="249"/>
    </row>
    <row r="323" spans="1:18" ht="12.75">
      <c r="A323" s="54" t="s">
        <v>80</v>
      </c>
      <c r="B323" s="103">
        <v>15210</v>
      </c>
      <c r="C323" s="171" t="s">
        <v>81</v>
      </c>
      <c r="D323" s="171"/>
      <c r="E323" s="171"/>
      <c r="F323" s="171"/>
      <c r="G323" s="171"/>
      <c r="H323" s="171"/>
      <c r="I323" s="171"/>
      <c r="J323" s="248">
        <v>902.5</v>
      </c>
      <c r="K323" s="248"/>
      <c r="L323" s="248"/>
      <c r="M323" s="172">
        <v>-821.75</v>
      </c>
      <c r="N323" s="172"/>
      <c r="O323" s="172"/>
      <c r="P323" s="249">
        <v>80.75</v>
      </c>
      <c r="Q323" s="249"/>
      <c r="R323" s="249"/>
    </row>
    <row r="324" spans="1:18" ht="12.75">
      <c r="A324" s="54" t="s">
        <v>252</v>
      </c>
      <c r="B324" s="103">
        <v>15211</v>
      </c>
      <c r="C324" s="171" t="s">
        <v>253</v>
      </c>
      <c r="D324" s="171"/>
      <c r="E324" s="171"/>
      <c r="F324" s="171"/>
      <c r="G324" s="171"/>
      <c r="H324" s="171"/>
      <c r="I324" s="171"/>
      <c r="J324" s="248">
        <v>874</v>
      </c>
      <c r="K324" s="248"/>
      <c r="L324" s="248"/>
      <c r="M324" s="172">
        <v>-305.2</v>
      </c>
      <c r="N324" s="172"/>
      <c r="O324" s="172"/>
      <c r="P324" s="249">
        <v>568.8000000000001</v>
      </c>
      <c r="Q324" s="249"/>
      <c r="R324" s="249"/>
    </row>
    <row r="325" spans="1:18" ht="15.75">
      <c r="A325" s="228" t="s">
        <v>262</v>
      </c>
      <c r="B325" s="228"/>
      <c r="C325" s="229" t="s">
        <v>266</v>
      </c>
      <c r="D325" s="229"/>
      <c r="E325" s="229"/>
      <c r="F325" s="229"/>
      <c r="G325" s="229"/>
      <c r="H325" s="229"/>
      <c r="I325" s="229"/>
      <c r="J325" s="230">
        <v>26000</v>
      </c>
      <c r="K325" s="230"/>
      <c r="L325" s="230"/>
      <c r="M325" s="250">
        <v>-12226.54</v>
      </c>
      <c r="N325" s="250"/>
      <c r="O325" s="250"/>
      <c r="P325" s="232">
        <v>13773.460000000001</v>
      </c>
      <c r="Q325" s="232"/>
      <c r="R325" s="232"/>
    </row>
    <row r="326" spans="1:18" ht="12.75">
      <c r="A326" s="233" t="s">
        <v>27</v>
      </c>
      <c r="B326" s="233"/>
      <c r="C326" s="233" t="s">
        <v>28</v>
      </c>
      <c r="D326" s="233"/>
      <c r="E326" s="233"/>
      <c r="F326" s="233"/>
      <c r="G326" s="233"/>
      <c r="H326" s="233"/>
      <c r="I326" s="233"/>
      <c r="J326" s="234">
        <v>26000</v>
      </c>
      <c r="K326" s="234"/>
      <c r="L326" s="234"/>
      <c r="M326" s="151">
        <v>-12226.54</v>
      </c>
      <c r="N326" s="151"/>
      <c r="O326" s="151"/>
      <c r="P326" s="235">
        <v>13773.460000000001</v>
      </c>
      <c r="Q326" s="235"/>
      <c r="R326" s="235"/>
    </row>
    <row r="327" spans="1:18" ht="12.75">
      <c r="A327" s="90"/>
      <c r="B327" s="90"/>
      <c r="C327" s="90"/>
      <c r="D327" s="90"/>
      <c r="E327" s="90"/>
      <c r="F327" s="90"/>
      <c r="G327" s="90"/>
      <c r="H327" s="90"/>
      <c r="I327" s="90"/>
      <c r="J327" s="91"/>
      <c r="K327" s="91"/>
      <c r="L327" s="91"/>
      <c r="M327" s="92"/>
      <c r="N327" s="93"/>
      <c r="O327" s="93"/>
      <c r="P327" s="94"/>
      <c r="Q327" s="93"/>
      <c r="R327" s="93"/>
    </row>
    <row r="328" spans="1:18" ht="12.75">
      <c r="A328" s="173" t="s">
        <v>71</v>
      </c>
      <c r="B328" s="173"/>
      <c r="C328" s="173" t="s">
        <v>72</v>
      </c>
      <c r="D328" s="173"/>
      <c r="E328" s="173"/>
      <c r="F328" s="173"/>
      <c r="G328" s="173"/>
      <c r="H328" s="173"/>
      <c r="I328" s="173"/>
      <c r="J328" s="236">
        <v>26000</v>
      </c>
      <c r="K328" s="236"/>
      <c r="L328" s="236"/>
      <c r="M328" s="174">
        <v>-12226.54</v>
      </c>
      <c r="N328" s="174"/>
      <c r="O328" s="174"/>
      <c r="P328" s="237">
        <v>13773.460000000001</v>
      </c>
      <c r="Q328" s="237"/>
      <c r="R328" s="237"/>
    </row>
    <row r="329" spans="1:18" ht="12.75">
      <c r="A329" s="62"/>
      <c r="B329" s="62"/>
      <c r="C329" s="173" t="s">
        <v>47</v>
      </c>
      <c r="D329" s="173"/>
      <c r="E329" s="173"/>
      <c r="F329" s="173"/>
      <c r="G329" s="173"/>
      <c r="H329" s="173"/>
      <c r="I329" s="173"/>
      <c r="J329" s="236">
        <v>26000</v>
      </c>
      <c r="K329" s="236"/>
      <c r="L329" s="236"/>
      <c r="M329" s="174">
        <v>-12226.54</v>
      </c>
      <c r="N329" s="174"/>
      <c r="O329" s="174"/>
      <c r="P329" s="237">
        <v>13773.460000000001</v>
      </c>
      <c r="Q329" s="237"/>
      <c r="R329" s="237"/>
    </row>
    <row r="330" spans="1:18" ht="12.75">
      <c r="A330" s="62"/>
      <c r="B330" s="62"/>
      <c r="C330" s="62"/>
      <c r="D330" s="62"/>
      <c r="E330" s="62"/>
      <c r="F330" s="62"/>
      <c r="G330" s="62"/>
      <c r="H330" s="62"/>
      <c r="I330" s="62"/>
      <c r="J330" s="69"/>
      <c r="K330" s="69"/>
      <c r="L330" s="69"/>
      <c r="M330" s="70"/>
      <c r="N330" s="71"/>
      <c r="O330" s="71"/>
      <c r="P330" s="72"/>
      <c r="Q330" s="71"/>
      <c r="R330" s="71"/>
    </row>
    <row r="331" spans="1:18" ht="12.75">
      <c r="A331" s="178" t="s">
        <v>31</v>
      </c>
      <c r="B331" s="178"/>
      <c r="C331" s="178" t="s">
        <v>58</v>
      </c>
      <c r="D331" s="178"/>
      <c r="E331" s="178"/>
      <c r="F331" s="178"/>
      <c r="G331" s="178"/>
      <c r="H331" s="178"/>
      <c r="I331" s="178"/>
      <c r="J331" s="238">
        <v>26000</v>
      </c>
      <c r="K331" s="238"/>
      <c r="L331" s="238"/>
      <c r="M331" s="179">
        <v>-12226.54</v>
      </c>
      <c r="N331" s="179"/>
      <c r="O331" s="179"/>
      <c r="P331" s="239">
        <v>13773.460000000001</v>
      </c>
      <c r="Q331" s="239"/>
      <c r="R331" s="239"/>
    </row>
    <row r="332" spans="1:18" ht="12.75">
      <c r="A332" s="99" t="s">
        <v>74</v>
      </c>
      <c r="B332" s="100"/>
      <c r="C332" s="240" t="s">
        <v>75</v>
      </c>
      <c r="D332" s="240"/>
      <c r="E332" s="240"/>
      <c r="F332" s="240"/>
      <c r="G332" s="240"/>
      <c r="H332" s="240"/>
      <c r="I332" s="240"/>
      <c r="J332" s="241">
        <v>26000</v>
      </c>
      <c r="K332" s="241"/>
      <c r="L332" s="241"/>
      <c r="M332" s="242">
        <v>-12226.54</v>
      </c>
      <c r="N332" s="242"/>
      <c r="O332" s="242"/>
      <c r="P332" s="243">
        <v>13773.460000000001</v>
      </c>
      <c r="Q332" s="243"/>
      <c r="R332" s="243"/>
    </row>
    <row r="333" spans="1:18" ht="12.75">
      <c r="A333" s="101" t="s">
        <v>76</v>
      </c>
      <c r="B333" s="102"/>
      <c r="C333" s="244" t="s">
        <v>77</v>
      </c>
      <c r="D333" s="244"/>
      <c r="E333" s="244"/>
      <c r="F333" s="244"/>
      <c r="G333" s="244"/>
      <c r="H333" s="244"/>
      <c r="I333" s="244"/>
      <c r="J333" s="245">
        <v>26000</v>
      </c>
      <c r="K333" s="245"/>
      <c r="L333" s="245"/>
      <c r="M333" s="246">
        <v>-12226.54</v>
      </c>
      <c r="N333" s="246"/>
      <c r="O333" s="246"/>
      <c r="P333" s="247">
        <v>13773.460000000001</v>
      </c>
      <c r="Q333" s="247"/>
      <c r="R333" s="247"/>
    </row>
    <row r="334" spans="1:18" ht="25.5">
      <c r="A334" s="54" t="s">
        <v>94</v>
      </c>
      <c r="B334" s="67"/>
      <c r="C334" s="171" t="s">
        <v>95</v>
      </c>
      <c r="D334" s="171"/>
      <c r="E334" s="171"/>
      <c r="F334" s="171"/>
      <c r="G334" s="171"/>
      <c r="H334" s="171"/>
      <c r="I334" s="171"/>
      <c r="J334" s="248">
        <v>26000</v>
      </c>
      <c r="K334" s="248"/>
      <c r="L334" s="248"/>
      <c r="M334" s="172">
        <v>-12226.54</v>
      </c>
      <c r="N334" s="172"/>
      <c r="O334" s="172"/>
      <c r="P334" s="249">
        <v>13773.460000000001</v>
      </c>
      <c r="Q334" s="249"/>
      <c r="R334" s="249"/>
    </row>
    <row r="335" spans="1:18" ht="12.75">
      <c r="A335" s="54" t="s">
        <v>207</v>
      </c>
      <c r="B335" s="103">
        <v>15220</v>
      </c>
      <c r="C335" s="171" t="s">
        <v>208</v>
      </c>
      <c r="D335" s="171"/>
      <c r="E335" s="171"/>
      <c r="F335" s="171"/>
      <c r="G335" s="171"/>
      <c r="H335" s="171"/>
      <c r="I335" s="171"/>
      <c r="J335" s="248">
        <v>26000</v>
      </c>
      <c r="K335" s="248"/>
      <c r="L335" s="248"/>
      <c r="M335" s="172">
        <v>-12226.54</v>
      </c>
      <c r="N335" s="172"/>
      <c r="O335" s="172"/>
      <c r="P335" s="249">
        <v>13773.460000000001</v>
      </c>
      <c r="Q335" s="249"/>
      <c r="R335" s="249"/>
    </row>
    <row r="336" spans="1:18" ht="15.75">
      <c r="A336" s="228" t="s">
        <v>262</v>
      </c>
      <c r="B336" s="228"/>
      <c r="C336" s="229" t="s">
        <v>267</v>
      </c>
      <c r="D336" s="229"/>
      <c r="E336" s="229"/>
      <c r="F336" s="229"/>
      <c r="G336" s="229"/>
      <c r="H336" s="229"/>
      <c r="I336" s="229"/>
      <c r="J336" s="230">
        <v>2800</v>
      </c>
      <c r="K336" s="230"/>
      <c r="L336" s="230"/>
      <c r="M336" s="250">
        <v>1437.14</v>
      </c>
      <c r="N336" s="250"/>
      <c r="O336" s="250"/>
      <c r="P336" s="232">
        <v>4237.14</v>
      </c>
      <c r="Q336" s="232"/>
      <c r="R336" s="232"/>
    </row>
    <row r="337" spans="1:18" ht="12.75">
      <c r="A337" s="233" t="s">
        <v>27</v>
      </c>
      <c r="B337" s="233"/>
      <c r="C337" s="233" t="s">
        <v>28</v>
      </c>
      <c r="D337" s="233"/>
      <c r="E337" s="233"/>
      <c r="F337" s="233"/>
      <c r="G337" s="233"/>
      <c r="H337" s="233"/>
      <c r="I337" s="233"/>
      <c r="J337" s="234">
        <v>2800</v>
      </c>
      <c r="K337" s="234"/>
      <c r="L337" s="234"/>
      <c r="M337" s="151">
        <v>1437.14</v>
      </c>
      <c r="N337" s="151"/>
      <c r="O337" s="151"/>
      <c r="P337" s="235">
        <v>4237.14</v>
      </c>
      <c r="Q337" s="235"/>
      <c r="R337" s="235"/>
    </row>
    <row r="338" spans="1:18" ht="12.75">
      <c r="A338" s="90"/>
      <c r="B338" s="90"/>
      <c r="C338" s="90"/>
      <c r="D338" s="90"/>
      <c r="E338" s="90"/>
      <c r="F338" s="90"/>
      <c r="G338" s="90"/>
      <c r="H338" s="90"/>
      <c r="I338" s="90"/>
      <c r="J338" s="91"/>
      <c r="K338" s="91"/>
      <c r="L338" s="91"/>
      <c r="M338" s="92"/>
      <c r="N338" s="93"/>
      <c r="O338" s="93"/>
      <c r="P338" s="94"/>
      <c r="Q338" s="93"/>
      <c r="R338" s="93"/>
    </row>
    <row r="339" spans="1:18" ht="12.75">
      <c r="A339" s="173" t="s">
        <v>71</v>
      </c>
      <c r="B339" s="173"/>
      <c r="C339" s="173" t="s">
        <v>72</v>
      </c>
      <c r="D339" s="173"/>
      <c r="E339" s="173"/>
      <c r="F339" s="173"/>
      <c r="G339" s="173"/>
      <c r="H339" s="173"/>
      <c r="I339" s="173"/>
      <c r="J339" s="236">
        <v>2800</v>
      </c>
      <c r="K339" s="236"/>
      <c r="L339" s="236"/>
      <c r="M339" s="174">
        <v>1437.14</v>
      </c>
      <c r="N339" s="174"/>
      <c r="O339" s="174"/>
      <c r="P339" s="237">
        <v>4237.14</v>
      </c>
      <c r="Q339" s="237"/>
      <c r="R339" s="237"/>
    </row>
    <row r="340" spans="1:18" ht="12.75">
      <c r="A340" s="62"/>
      <c r="B340" s="62"/>
      <c r="C340" s="173" t="s">
        <v>47</v>
      </c>
      <c r="D340" s="173"/>
      <c r="E340" s="173"/>
      <c r="F340" s="173"/>
      <c r="G340" s="173"/>
      <c r="H340" s="173"/>
      <c r="I340" s="173"/>
      <c r="J340" s="236">
        <v>2800</v>
      </c>
      <c r="K340" s="236"/>
      <c r="L340" s="236"/>
      <c r="M340" s="174">
        <v>1437.14</v>
      </c>
      <c r="N340" s="174"/>
      <c r="O340" s="174"/>
      <c r="P340" s="237">
        <v>4237.14</v>
      </c>
      <c r="Q340" s="237"/>
      <c r="R340" s="237"/>
    </row>
    <row r="341" spans="1:18" ht="12.75">
      <c r="A341" s="62"/>
      <c r="B341" s="62"/>
      <c r="C341" s="62"/>
      <c r="D341" s="62"/>
      <c r="E341" s="62"/>
      <c r="F341" s="62"/>
      <c r="G341" s="62"/>
      <c r="H341" s="62"/>
      <c r="I341" s="62"/>
      <c r="J341" s="69"/>
      <c r="K341" s="69"/>
      <c r="L341" s="69"/>
      <c r="M341" s="70"/>
      <c r="N341" s="71"/>
      <c r="O341" s="71"/>
      <c r="P341" s="72"/>
      <c r="Q341" s="71"/>
      <c r="R341" s="71"/>
    </row>
    <row r="342" spans="1:18" ht="12.75">
      <c r="A342" s="178" t="s">
        <v>31</v>
      </c>
      <c r="B342" s="178"/>
      <c r="C342" s="178" t="s">
        <v>58</v>
      </c>
      <c r="D342" s="178"/>
      <c r="E342" s="178"/>
      <c r="F342" s="178"/>
      <c r="G342" s="178"/>
      <c r="H342" s="178"/>
      <c r="I342" s="178"/>
      <c r="J342" s="238">
        <v>2800</v>
      </c>
      <c r="K342" s="238"/>
      <c r="L342" s="238"/>
      <c r="M342" s="179">
        <v>1437.14</v>
      </c>
      <c r="N342" s="179"/>
      <c r="O342" s="179"/>
      <c r="P342" s="239">
        <v>4237.14</v>
      </c>
      <c r="Q342" s="239"/>
      <c r="R342" s="239"/>
    </row>
    <row r="343" spans="1:18" ht="12.75">
      <c r="A343" s="99" t="s">
        <v>74</v>
      </c>
      <c r="B343" s="100"/>
      <c r="C343" s="240" t="s">
        <v>75</v>
      </c>
      <c r="D343" s="240"/>
      <c r="E343" s="240"/>
      <c r="F343" s="240"/>
      <c r="G343" s="240"/>
      <c r="H343" s="240"/>
      <c r="I343" s="240"/>
      <c r="J343" s="241">
        <v>2800</v>
      </c>
      <c r="K343" s="241"/>
      <c r="L343" s="241"/>
      <c r="M343" s="242">
        <v>1437.14</v>
      </c>
      <c r="N343" s="242"/>
      <c r="O343" s="242"/>
      <c r="P343" s="243">
        <v>4237.14</v>
      </c>
      <c r="Q343" s="243"/>
      <c r="R343" s="243"/>
    </row>
    <row r="344" spans="1:18" ht="12.75">
      <c r="A344" s="101" t="s">
        <v>76</v>
      </c>
      <c r="B344" s="102"/>
      <c r="C344" s="244" t="s">
        <v>77</v>
      </c>
      <c r="D344" s="244"/>
      <c r="E344" s="244"/>
      <c r="F344" s="244"/>
      <c r="G344" s="244"/>
      <c r="H344" s="244"/>
      <c r="I344" s="244"/>
      <c r="J344" s="245">
        <v>2800</v>
      </c>
      <c r="K344" s="245"/>
      <c r="L344" s="245"/>
      <c r="M344" s="246">
        <v>1437.14</v>
      </c>
      <c r="N344" s="246"/>
      <c r="O344" s="246"/>
      <c r="P344" s="247">
        <v>4237.14</v>
      </c>
      <c r="Q344" s="247"/>
      <c r="R344" s="247"/>
    </row>
    <row r="345" spans="1:18" ht="25.5">
      <c r="A345" s="54" t="s">
        <v>94</v>
      </c>
      <c r="B345" s="67"/>
      <c r="C345" s="171" t="s">
        <v>95</v>
      </c>
      <c r="D345" s="171"/>
      <c r="E345" s="171"/>
      <c r="F345" s="171"/>
      <c r="G345" s="171"/>
      <c r="H345" s="171"/>
      <c r="I345" s="171"/>
      <c r="J345" s="248">
        <v>2800</v>
      </c>
      <c r="K345" s="248"/>
      <c r="L345" s="248"/>
      <c r="M345" s="172">
        <v>1437.14</v>
      </c>
      <c r="N345" s="172"/>
      <c r="O345" s="172"/>
      <c r="P345" s="249">
        <v>4237.14</v>
      </c>
      <c r="Q345" s="249"/>
      <c r="R345" s="249"/>
    </row>
    <row r="346" spans="1:18" ht="12.75">
      <c r="A346" s="54" t="s">
        <v>207</v>
      </c>
      <c r="B346" s="103">
        <v>15225</v>
      </c>
      <c r="C346" s="171" t="s">
        <v>208</v>
      </c>
      <c r="D346" s="171"/>
      <c r="E346" s="171"/>
      <c r="F346" s="171"/>
      <c r="G346" s="171"/>
      <c r="H346" s="171"/>
      <c r="I346" s="171"/>
      <c r="J346" s="248">
        <v>2800</v>
      </c>
      <c r="K346" s="248"/>
      <c r="L346" s="248"/>
      <c r="M346" s="172">
        <v>1437.14</v>
      </c>
      <c r="N346" s="172"/>
      <c r="O346" s="172"/>
      <c r="P346" s="249">
        <v>4237.14</v>
      </c>
      <c r="Q346" s="249"/>
      <c r="R346" s="249"/>
    </row>
    <row r="347" spans="1:18" ht="15.75">
      <c r="A347" s="228" t="s">
        <v>262</v>
      </c>
      <c r="B347" s="228"/>
      <c r="C347" s="229" t="s">
        <v>268</v>
      </c>
      <c r="D347" s="229"/>
      <c r="E347" s="229"/>
      <c r="F347" s="229"/>
      <c r="G347" s="229"/>
      <c r="H347" s="229"/>
      <c r="I347" s="229"/>
      <c r="J347" s="230">
        <v>0</v>
      </c>
      <c r="K347" s="230"/>
      <c r="L347" s="230"/>
      <c r="M347" s="250">
        <v>17500</v>
      </c>
      <c r="N347" s="250"/>
      <c r="O347" s="250"/>
      <c r="P347" s="232">
        <v>17500</v>
      </c>
      <c r="Q347" s="232"/>
      <c r="R347" s="232"/>
    </row>
    <row r="348" spans="1:18" ht="12.75">
      <c r="A348" s="233" t="s">
        <v>27</v>
      </c>
      <c r="B348" s="233"/>
      <c r="C348" s="233" t="s">
        <v>28</v>
      </c>
      <c r="D348" s="233"/>
      <c r="E348" s="233"/>
      <c r="F348" s="233"/>
      <c r="G348" s="233"/>
      <c r="H348" s="233"/>
      <c r="I348" s="233"/>
      <c r="J348" s="234">
        <v>0</v>
      </c>
      <c r="K348" s="234"/>
      <c r="L348" s="234"/>
      <c r="M348" s="151">
        <v>17500</v>
      </c>
      <c r="N348" s="151"/>
      <c r="O348" s="151"/>
      <c r="P348" s="235">
        <v>17500</v>
      </c>
      <c r="Q348" s="235"/>
      <c r="R348" s="235"/>
    </row>
    <row r="349" spans="1:18" ht="12.75">
      <c r="A349" s="90"/>
      <c r="B349" s="90"/>
      <c r="C349" s="90"/>
      <c r="D349" s="90"/>
      <c r="E349" s="90"/>
      <c r="F349" s="90"/>
      <c r="G349" s="90"/>
      <c r="H349" s="90"/>
      <c r="I349" s="90"/>
      <c r="J349" s="91"/>
      <c r="K349" s="91"/>
      <c r="L349" s="91"/>
      <c r="M349" s="92"/>
      <c r="N349" s="93"/>
      <c r="O349" s="93"/>
      <c r="P349" s="94"/>
      <c r="Q349" s="93"/>
      <c r="R349" s="93"/>
    </row>
    <row r="350" spans="1:18" ht="12.75">
      <c r="A350" s="178" t="s">
        <v>31</v>
      </c>
      <c r="B350" s="178"/>
      <c r="C350" s="178" t="s">
        <v>58</v>
      </c>
      <c r="D350" s="178"/>
      <c r="E350" s="178"/>
      <c r="F350" s="178"/>
      <c r="G350" s="178"/>
      <c r="H350" s="178"/>
      <c r="I350" s="178"/>
      <c r="J350" s="238">
        <v>0</v>
      </c>
      <c r="K350" s="238"/>
      <c r="L350" s="238"/>
      <c r="M350" s="179">
        <v>17500</v>
      </c>
      <c r="N350" s="179"/>
      <c r="O350" s="179"/>
      <c r="P350" s="239">
        <v>17500</v>
      </c>
      <c r="Q350" s="239"/>
      <c r="R350" s="239"/>
    </row>
    <row r="351" spans="1:18" ht="12.75">
      <c r="A351" s="99" t="s">
        <v>74</v>
      </c>
      <c r="B351" s="100"/>
      <c r="C351" s="240" t="s">
        <v>75</v>
      </c>
      <c r="D351" s="240"/>
      <c r="E351" s="240"/>
      <c r="F351" s="240"/>
      <c r="G351" s="240"/>
      <c r="H351" s="240"/>
      <c r="I351" s="240"/>
      <c r="J351" s="241">
        <v>0</v>
      </c>
      <c r="K351" s="241"/>
      <c r="L351" s="241"/>
      <c r="M351" s="242">
        <v>17500</v>
      </c>
      <c r="N351" s="242"/>
      <c r="O351" s="242"/>
      <c r="P351" s="243">
        <v>17500</v>
      </c>
      <c r="Q351" s="243"/>
      <c r="R351" s="243"/>
    </row>
    <row r="352" spans="1:18" ht="12.75">
      <c r="A352" s="101" t="s">
        <v>76</v>
      </c>
      <c r="B352" s="102"/>
      <c r="C352" s="244" t="s">
        <v>77</v>
      </c>
      <c r="D352" s="244"/>
      <c r="E352" s="244"/>
      <c r="F352" s="244"/>
      <c r="G352" s="244"/>
      <c r="H352" s="244"/>
      <c r="I352" s="244"/>
      <c r="J352" s="245">
        <v>0</v>
      </c>
      <c r="K352" s="245"/>
      <c r="L352" s="245"/>
      <c r="M352" s="246">
        <v>17500</v>
      </c>
      <c r="N352" s="246"/>
      <c r="O352" s="246"/>
      <c r="P352" s="247">
        <v>17500</v>
      </c>
      <c r="Q352" s="247"/>
      <c r="R352" s="247"/>
    </row>
    <row r="353" spans="1:18" ht="18.75" customHeight="1">
      <c r="A353" s="54" t="s">
        <v>94</v>
      </c>
      <c r="B353" s="67"/>
      <c r="C353" s="171" t="s">
        <v>95</v>
      </c>
      <c r="D353" s="171"/>
      <c r="E353" s="171"/>
      <c r="F353" s="171"/>
      <c r="G353" s="171"/>
      <c r="H353" s="171"/>
      <c r="I353" s="171"/>
      <c r="J353" s="248">
        <v>0</v>
      </c>
      <c r="K353" s="248"/>
      <c r="L353" s="248"/>
      <c r="M353" s="172">
        <v>17500</v>
      </c>
      <c r="N353" s="172"/>
      <c r="O353" s="172"/>
      <c r="P353" s="249">
        <v>17500</v>
      </c>
      <c r="Q353" s="249"/>
      <c r="R353" s="249"/>
    </row>
    <row r="354" spans="1:18" ht="12.75">
      <c r="A354" s="54" t="s">
        <v>207</v>
      </c>
      <c r="B354" s="103">
        <v>15226</v>
      </c>
      <c r="C354" s="171" t="s">
        <v>208</v>
      </c>
      <c r="D354" s="171"/>
      <c r="E354" s="171"/>
      <c r="F354" s="171"/>
      <c r="G354" s="171"/>
      <c r="H354" s="171"/>
      <c r="I354" s="171"/>
      <c r="J354" s="248">
        <v>0</v>
      </c>
      <c r="K354" s="248"/>
      <c r="L354" s="248"/>
      <c r="M354" s="172">
        <v>17500</v>
      </c>
      <c r="N354" s="172"/>
      <c r="O354" s="172"/>
      <c r="P354" s="249">
        <v>17500</v>
      </c>
      <c r="Q354" s="249"/>
      <c r="R354" s="249"/>
    </row>
    <row r="355" spans="1:18" ht="12.75">
      <c r="A355" s="62"/>
      <c r="B355" s="62"/>
      <c r="C355" s="62"/>
      <c r="D355" s="62"/>
      <c r="E355" s="62"/>
      <c r="F355" s="62"/>
      <c r="G355" s="62"/>
      <c r="H355" s="62"/>
      <c r="I355" s="62"/>
      <c r="J355" s="69"/>
      <c r="K355" s="69"/>
      <c r="L355" s="69"/>
      <c r="M355" s="70"/>
      <c r="N355" s="71"/>
      <c r="O355" s="71"/>
      <c r="P355" s="72"/>
      <c r="Q355" s="71"/>
      <c r="R355" s="71"/>
    </row>
    <row r="356" spans="1:18" ht="12.75">
      <c r="A356" s="62"/>
      <c r="B356" s="62"/>
      <c r="C356" s="62"/>
      <c r="D356" s="62"/>
      <c r="E356" s="62"/>
      <c r="F356" s="62"/>
      <c r="G356" s="62"/>
      <c r="H356" s="62"/>
      <c r="I356" s="62"/>
      <c r="J356" s="69"/>
      <c r="K356" s="69"/>
      <c r="L356" s="69"/>
      <c r="M356" s="70"/>
      <c r="N356" s="71"/>
      <c r="O356" s="71"/>
      <c r="P356" s="72"/>
      <c r="Q356" s="71"/>
      <c r="R356" s="71"/>
    </row>
    <row r="357" spans="1:18" ht="12.7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113"/>
      <c r="N357" s="71"/>
      <c r="O357" s="71"/>
      <c r="P357" s="72"/>
      <c r="Q357" s="71"/>
      <c r="R357" s="71"/>
    </row>
    <row r="358" spans="1:18" ht="12.7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113"/>
      <c r="N358" s="71"/>
      <c r="O358" s="71"/>
      <c r="P358" s="72"/>
      <c r="Q358" s="71"/>
      <c r="R358" s="71"/>
    </row>
    <row r="359" spans="1:18" ht="12.7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113"/>
      <c r="N359" s="71"/>
      <c r="O359" s="71"/>
      <c r="P359" s="72"/>
      <c r="Q359" s="71"/>
      <c r="R359" s="71"/>
    </row>
  </sheetData>
  <sheetProtection/>
  <mergeCells count="1168">
    <mergeCell ref="P354:R354"/>
    <mergeCell ref="C352:I352"/>
    <mergeCell ref="J352:L352"/>
    <mergeCell ref="M352:O352"/>
    <mergeCell ref="P352:R352"/>
    <mergeCell ref="C353:I353"/>
    <mergeCell ref="J353:L353"/>
    <mergeCell ref="C351:I351"/>
    <mergeCell ref="J351:L351"/>
    <mergeCell ref="M351:O351"/>
    <mergeCell ref="C354:I354"/>
    <mergeCell ref="J354:L354"/>
    <mergeCell ref="M354:O354"/>
    <mergeCell ref="C348:I348"/>
    <mergeCell ref="J348:L348"/>
    <mergeCell ref="M348:O348"/>
    <mergeCell ref="M353:O353"/>
    <mergeCell ref="P353:R353"/>
    <mergeCell ref="A350:B350"/>
    <mergeCell ref="C350:I350"/>
    <mergeCell ref="J350:L350"/>
    <mergeCell ref="M350:O350"/>
    <mergeCell ref="P350:R350"/>
    <mergeCell ref="J346:L346"/>
    <mergeCell ref="M346:O346"/>
    <mergeCell ref="P346:R346"/>
    <mergeCell ref="P351:R351"/>
    <mergeCell ref="A347:B347"/>
    <mergeCell ref="C347:I347"/>
    <mergeCell ref="J347:L347"/>
    <mergeCell ref="M347:O347"/>
    <mergeCell ref="P347:R347"/>
    <mergeCell ref="A348:B348"/>
    <mergeCell ref="C344:I344"/>
    <mergeCell ref="J344:L344"/>
    <mergeCell ref="M344:O344"/>
    <mergeCell ref="P344:R344"/>
    <mergeCell ref="P348:R348"/>
    <mergeCell ref="C345:I345"/>
    <mergeCell ref="J345:L345"/>
    <mergeCell ref="M345:O345"/>
    <mergeCell ref="P345:R345"/>
    <mergeCell ref="C346:I346"/>
    <mergeCell ref="A342:B342"/>
    <mergeCell ref="C342:I342"/>
    <mergeCell ref="J342:L342"/>
    <mergeCell ref="M342:O342"/>
    <mergeCell ref="P342:R342"/>
    <mergeCell ref="C343:I343"/>
    <mergeCell ref="J343:L343"/>
    <mergeCell ref="M343:O343"/>
    <mergeCell ref="P343:R343"/>
    <mergeCell ref="A339:B339"/>
    <mergeCell ref="C339:I339"/>
    <mergeCell ref="J339:L339"/>
    <mergeCell ref="M339:O339"/>
    <mergeCell ref="P339:R339"/>
    <mergeCell ref="C340:I340"/>
    <mergeCell ref="J340:L340"/>
    <mergeCell ref="M340:O340"/>
    <mergeCell ref="P340:R340"/>
    <mergeCell ref="A336:B336"/>
    <mergeCell ref="C336:I336"/>
    <mergeCell ref="J336:L336"/>
    <mergeCell ref="M336:O336"/>
    <mergeCell ref="P336:R336"/>
    <mergeCell ref="A337:B337"/>
    <mergeCell ref="C337:I337"/>
    <mergeCell ref="J337:L337"/>
    <mergeCell ref="M337:O337"/>
    <mergeCell ref="P337:R337"/>
    <mergeCell ref="C334:I334"/>
    <mergeCell ref="J334:L334"/>
    <mergeCell ref="M334:O334"/>
    <mergeCell ref="P334:R334"/>
    <mergeCell ref="C335:I335"/>
    <mergeCell ref="J335:L335"/>
    <mergeCell ref="M335:O335"/>
    <mergeCell ref="P335:R335"/>
    <mergeCell ref="C332:I332"/>
    <mergeCell ref="J332:L332"/>
    <mergeCell ref="M332:O332"/>
    <mergeCell ref="P332:R332"/>
    <mergeCell ref="C333:I333"/>
    <mergeCell ref="J333:L333"/>
    <mergeCell ref="M333:O333"/>
    <mergeCell ref="P333:R333"/>
    <mergeCell ref="C329:I329"/>
    <mergeCell ref="J329:L329"/>
    <mergeCell ref="M329:O329"/>
    <mergeCell ref="P329:R329"/>
    <mergeCell ref="A331:B331"/>
    <mergeCell ref="C331:I331"/>
    <mergeCell ref="J331:L331"/>
    <mergeCell ref="M331:O331"/>
    <mergeCell ref="P331:R331"/>
    <mergeCell ref="A326:B326"/>
    <mergeCell ref="C326:I326"/>
    <mergeCell ref="J326:L326"/>
    <mergeCell ref="M326:O326"/>
    <mergeCell ref="P326:R326"/>
    <mergeCell ref="A328:B328"/>
    <mergeCell ref="C328:I328"/>
    <mergeCell ref="J328:L328"/>
    <mergeCell ref="M328:O328"/>
    <mergeCell ref="P328:R328"/>
    <mergeCell ref="C324:I324"/>
    <mergeCell ref="J324:L324"/>
    <mergeCell ref="M324:O324"/>
    <mergeCell ref="P324:R324"/>
    <mergeCell ref="A325:B325"/>
    <mergeCell ref="C325:I325"/>
    <mergeCell ref="J325:L325"/>
    <mergeCell ref="M325:O325"/>
    <mergeCell ref="P325:R325"/>
    <mergeCell ref="C322:I322"/>
    <mergeCell ref="J322:L322"/>
    <mergeCell ref="M322:O322"/>
    <mergeCell ref="P322:R322"/>
    <mergeCell ref="C323:I323"/>
    <mergeCell ref="J323:L323"/>
    <mergeCell ref="M323:O323"/>
    <mergeCell ref="P323:R323"/>
    <mergeCell ref="C319:I320"/>
    <mergeCell ref="J319:L319"/>
    <mergeCell ref="M319:O319"/>
    <mergeCell ref="P319:R319"/>
    <mergeCell ref="C321:I321"/>
    <mergeCell ref="J321:L321"/>
    <mergeCell ref="M321:O321"/>
    <mergeCell ref="P321:R321"/>
    <mergeCell ref="C317:I317"/>
    <mergeCell ref="J317:L317"/>
    <mergeCell ref="M317:O317"/>
    <mergeCell ref="P317:R317"/>
    <mergeCell ref="C318:I318"/>
    <mergeCell ref="J318:L318"/>
    <mergeCell ref="M318:O318"/>
    <mergeCell ref="P318:R318"/>
    <mergeCell ref="C315:I315"/>
    <mergeCell ref="J315:L315"/>
    <mergeCell ref="M315:O315"/>
    <mergeCell ref="P315:R315"/>
    <mergeCell ref="C316:I316"/>
    <mergeCell ref="J316:L316"/>
    <mergeCell ref="M316:O316"/>
    <mergeCell ref="P316:R316"/>
    <mergeCell ref="C313:I313"/>
    <mergeCell ref="J313:L313"/>
    <mergeCell ref="M313:O313"/>
    <mergeCell ref="P313:R313"/>
    <mergeCell ref="C314:I314"/>
    <mergeCell ref="J314:L314"/>
    <mergeCell ref="M314:O314"/>
    <mergeCell ref="P314:R314"/>
    <mergeCell ref="C310:I310"/>
    <mergeCell ref="J310:L310"/>
    <mergeCell ref="M310:O310"/>
    <mergeCell ref="P310:R310"/>
    <mergeCell ref="A312:B312"/>
    <mergeCell ref="C312:I312"/>
    <mergeCell ref="J312:L312"/>
    <mergeCell ref="M312:O312"/>
    <mergeCell ref="P312:R312"/>
    <mergeCell ref="M306:O306"/>
    <mergeCell ref="P306:R306"/>
    <mergeCell ref="C309:I309"/>
    <mergeCell ref="J309:L309"/>
    <mergeCell ref="M309:O309"/>
    <mergeCell ref="P309:R309"/>
    <mergeCell ref="C305:I305"/>
    <mergeCell ref="J305:L305"/>
    <mergeCell ref="M305:O305"/>
    <mergeCell ref="P305:R305"/>
    <mergeCell ref="C308:I308"/>
    <mergeCell ref="J308:L308"/>
    <mergeCell ref="M308:O308"/>
    <mergeCell ref="P308:R308"/>
    <mergeCell ref="C306:I306"/>
    <mergeCell ref="J306:L306"/>
    <mergeCell ref="C303:I303"/>
    <mergeCell ref="J303:L303"/>
    <mergeCell ref="M303:O303"/>
    <mergeCell ref="P303:R303"/>
    <mergeCell ref="C304:I304"/>
    <mergeCell ref="J304:L304"/>
    <mergeCell ref="M304:O304"/>
    <mergeCell ref="P304:R304"/>
    <mergeCell ref="C301:I301"/>
    <mergeCell ref="J301:L301"/>
    <mergeCell ref="M301:O301"/>
    <mergeCell ref="P301:R301"/>
    <mergeCell ref="C302:I302"/>
    <mergeCell ref="J302:L302"/>
    <mergeCell ref="M302:O302"/>
    <mergeCell ref="P302:R302"/>
    <mergeCell ref="C299:I299"/>
    <mergeCell ref="J299:L299"/>
    <mergeCell ref="M299:O299"/>
    <mergeCell ref="P299:R299"/>
    <mergeCell ref="A300:B300"/>
    <mergeCell ref="C300:I300"/>
    <mergeCell ref="J300:L300"/>
    <mergeCell ref="M300:O300"/>
    <mergeCell ref="P300:R300"/>
    <mergeCell ref="C297:I297"/>
    <mergeCell ref="J297:L297"/>
    <mergeCell ref="M297:O297"/>
    <mergeCell ref="P297:R297"/>
    <mergeCell ref="C298:I298"/>
    <mergeCell ref="J298:L298"/>
    <mergeCell ref="M298:O298"/>
    <mergeCell ref="P298:R298"/>
    <mergeCell ref="C295:I295"/>
    <mergeCell ref="J295:L295"/>
    <mergeCell ref="M295:O295"/>
    <mergeCell ref="P295:R295"/>
    <mergeCell ref="C296:I296"/>
    <mergeCell ref="J296:L296"/>
    <mergeCell ref="M296:O296"/>
    <mergeCell ref="P296:R296"/>
    <mergeCell ref="C291:I292"/>
    <mergeCell ref="J291:L291"/>
    <mergeCell ref="M291:O291"/>
    <mergeCell ref="P291:R291"/>
    <mergeCell ref="C293:I294"/>
    <mergeCell ref="J293:L293"/>
    <mergeCell ref="M293:O293"/>
    <mergeCell ref="P293:R293"/>
    <mergeCell ref="C289:I289"/>
    <mergeCell ref="J289:L289"/>
    <mergeCell ref="M289:O289"/>
    <mergeCell ref="P289:R289"/>
    <mergeCell ref="C290:I290"/>
    <mergeCell ref="J290:L290"/>
    <mergeCell ref="M290:O290"/>
    <mergeCell ref="P290:R290"/>
    <mergeCell ref="C287:I287"/>
    <mergeCell ref="J287:L287"/>
    <mergeCell ref="M287:O287"/>
    <mergeCell ref="P287:R287"/>
    <mergeCell ref="C288:I288"/>
    <mergeCell ref="J288:L288"/>
    <mergeCell ref="M288:O288"/>
    <mergeCell ref="P288:R288"/>
    <mergeCell ref="C285:I285"/>
    <mergeCell ref="J285:L285"/>
    <mergeCell ref="M285:O285"/>
    <mergeCell ref="P285:R285"/>
    <mergeCell ref="C286:I286"/>
    <mergeCell ref="J286:L286"/>
    <mergeCell ref="M286:O286"/>
    <mergeCell ref="P286:R286"/>
    <mergeCell ref="C281:I281"/>
    <mergeCell ref="J281:L281"/>
    <mergeCell ref="M281:O281"/>
    <mergeCell ref="P281:R281"/>
    <mergeCell ref="A283:B283"/>
    <mergeCell ref="C283:I284"/>
    <mergeCell ref="J283:L283"/>
    <mergeCell ref="M283:O283"/>
    <mergeCell ref="P283:R283"/>
    <mergeCell ref="A278:B278"/>
    <mergeCell ref="C278:I278"/>
    <mergeCell ref="J278:L278"/>
    <mergeCell ref="M278:O278"/>
    <mergeCell ref="P278:R278"/>
    <mergeCell ref="A280:B280"/>
    <mergeCell ref="C280:I280"/>
    <mergeCell ref="J280:L280"/>
    <mergeCell ref="M280:O280"/>
    <mergeCell ref="P280:R280"/>
    <mergeCell ref="A276:C276"/>
    <mergeCell ref="D276:J276"/>
    <mergeCell ref="K276:M276"/>
    <mergeCell ref="N276:P276"/>
    <mergeCell ref="Q276:R276"/>
    <mergeCell ref="A277:B277"/>
    <mergeCell ref="C277:I277"/>
    <mergeCell ref="J277:L277"/>
    <mergeCell ref="M277:O277"/>
    <mergeCell ref="P277:R277"/>
    <mergeCell ref="C274:I274"/>
    <mergeCell ref="J274:L274"/>
    <mergeCell ref="M274:O274"/>
    <mergeCell ref="P274:R274"/>
    <mergeCell ref="C275:I275"/>
    <mergeCell ref="J275:L275"/>
    <mergeCell ref="M275:O275"/>
    <mergeCell ref="P275:R275"/>
    <mergeCell ref="C272:I272"/>
    <mergeCell ref="J272:L272"/>
    <mergeCell ref="M272:O272"/>
    <mergeCell ref="P272:R272"/>
    <mergeCell ref="C273:I273"/>
    <mergeCell ref="J273:L273"/>
    <mergeCell ref="M273:O273"/>
    <mergeCell ref="P273:R273"/>
    <mergeCell ref="C268:I268"/>
    <mergeCell ref="J268:L268"/>
    <mergeCell ref="M268:O268"/>
    <mergeCell ref="P268:R268"/>
    <mergeCell ref="A270:B270"/>
    <mergeCell ref="C270:I271"/>
    <mergeCell ref="J270:L270"/>
    <mergeCell ref="M270:O270"/>
    <mergeCell ref="P270:R270"/>
    <mergeCell ref="A265:B265"/>
    <mergeCell ref="C265:I265"/>
    <mergeCell ref="J265:L265"/>
    <mergeCell ref="M265:O265"/>
    <mergeCell ref="P265:R265"/>
    <mergeCell ref="A267:B267"/>
    <mergeCell ref="C267:I267"/>
    <mergeCell ref="J267:L267"/>
    <mergeCell ref="M267:O267"/>
    <mergeCell ref="P267:R267"/>
    <mergeCell ref="C261:I261"/>
    <mergeCell ref="J261:L261"/>
    <mergeCell ref="M261:O261"/>
    <mergeCell ref="P261:R261"/>
    <mergeCell ref="A263:B263"/>
    <mergeCell ref="C263:I264"/>
    <mergeCell ref="J263:L263"/>
    <mergeCell ref="M263:O263"/>
    <mergeCell ref="P263:R263"/>
    <mergeCell ref="C259:I259"/>
    <mergeCell ref="J259:L259"/>
    <mergeCell ref="M259:O259"/>
    <mergeCell ref="P259:R259"/>
    <mergeCell ref="C260:I260"/>
    <mergeCell ref="J260:L260"/>
    <mergeCell ref="M260:O260"/>
    <mergeCell ref="P260:R260"/>
    <mergeCell ref="C257:I257"/>
    <mergeCell ref="J257:L257"/>
    <mergeCell ref="M257:O257"/>
    <mergeCell ref="P257:R257"/>
    <mergeCell ref="C258:I258"/>
    <mergeCell ref="J258:L258"/>
    <mergeCell ref="M258:O258"/>
    <mergeCell ref="P258:R258"/>
    <mergeCell ref="C255:I255"/>
    <mergeCell ref="J255:L255"/>
    <mergeCell ref="M255:O255"/>
    <mergeCell ref="P255:R255"/>
    <mergeCell ref="C256:I256"/>
    <mergeCell ref="J256:L256"/>
    <mergeCell ref="M256:O256"/>
    <mergeCell ref="P256:R256"/>
    <mergeCell ref="A253:B253"/>
    <mergeCell ref="C253:I253"/>
    <mergeCell ref="J253:L253"/>
    <mergeCell ref="M253:O253"/>
    <mergeCell ref="P253:R253"/>
    <mergeCell ref="C254:I254"/>
    <mergeCell ref="J254:L254"/>
    <mergeCell ref="M254:O254"/>
    <mergeCell ref="P254:R254"/>
    <mergeCell ref="A250:B250"/>
    <mergeCell ref="C250:I250"/>
    <mergeCell ref="J250:L250"/>
    <mergeCell ref="M250:O250"/>
    <mergeCell ref="P250:R250"/>
    <mergeCell ref="C251:I251"/>
    <mergeCell ref="J251:L251"/>
    <mergeCell ref="M251:O251"/>
    <mergeCell ref="P251:R251"/>
    <mergeCell ref="A247:B247"/>
    <mergeCell ref="C247:I247"/>
    <mergeCell ref="J247:L247"/>
    <mergeCell ref="M247:O247"/>
    <mergeCell ref="P247:R247"/>
    <mergeCell ref="A248:B248"/>
    <mergeCell ref="C248:I248"/>
    <mergeCell ref="J248:L248"/>
    <mergeCell ref="M248:O248"/>
    <mergeCell ref="P248:R248"/>
    <mergeCell ref="C245:I245"/>
    <mergeCell ref="J245:L245"/>
    <mergeCell ref="M245:O245"/>
    <mergeCell ref="P245:R245"/>
    <mergeCell ref="C246:I246"/>
    <mergeCell ref="J246:L246"/>
    <mergeCell ref="M246:O246"/>
    <mergeCell ref="P246:R246"/>
    <mergeCell ref="C243:I243"/>
    <mergeCell ref="J243:L243"/>
    <mergeCell ref="M243:O243"/>
    <mergeCell ref="P243:R243"/>
    <mergeCell ref="C244:I244"/>
    <mergeCell ref="J244:L244"/>
    <mergeCell ref="M244:O244"/>
    <mergeCell ref="P244:R244"/>
    <mergeCell ref="C241:I241"/>
    <mergeCell ref="J241:L241"/>
    <mergeCell ref="M241:O241"/>
    <mergeCell ref="P241:R241"/>
    <mergeCell ref="C242:I242"/>
    <mergeCell ref="J242:L242"/>
    <mergeCell ref="M242:O242"/>
    <mergeCell ref="P242:R242"/>
    <mergeCell ref="A239:B239"/>
    <mergeCell ref="C239:I239"/>
    <mergeCell ref="J239:L239"/>
    <mergeCell ref="M239:O239"/>
    <mergeCell ref="P239:R239"/>
    <mergeCell ref="C240:I240"/>
    <mergeCell ref="J240:L240"/>
    <mergeCell ref="M240:O240"/>
    <mergeCell ref="P240:R240"/>
    <mergeCell ref="C237:I237"/>
    <mergeCell ref="J237:L237"/>
    <mergeCell ref="M237:O237"/>
    <mergeCell ref="P237:R237"/>
    <mergeCell ref="C238:I238"/>
    <mergeCell ref="J238:L238"/>
    <mergeCell ref="M238:O238"/>
    <mergeCell ref="P238:R238"/>
    <mergeCell ref="C235:I235"/>
    <mergeCell ref="J235:L235"/>
    <mergeCell ref="M235:O235"/>
    <mergeCell ref="P235:R235"/>
    <mergeCell ref="C236:I236"/>
    <mergeCell ref="J236:L236"/>
    <mergeCell ref="M236:O236"/>
    <mergeCell ref="P236:R236"/>
    <mergeCell ref="C233:I233"/>
    <mergeCell ref="J233:L233"/>
    <mergeCell ref="M233:O233"/>
    <mergeCell ref="P233:R233"/>
    <mergeCell ref="C234:I234"/>
    <mergeCell ref="J234:L234"/>
    <mergeCell ref="M234:O234"/>
    <mergeCell ref="P234:R234"/>
    <mergeCell ref="C231:I231"/>
    <mergeCell ref="J231:L231"/>
    <mergeCell ref="M231:O231"/>
    <mergeCell ref="P231:R231"/>
    <mergeCell ref="C232:I232"/>
    <mergeCell ref="J232:L232"/>
    <mergeCell ref="M232:O232"/>
    <mergeCell ref="P232:R232"/>
    <mergeCell ref="A228:B228"/>
    <mergeCell ref="C228:I229"/>
    <mergeCell ref="J228:L228"/>
    <mergeCell ref="M228:O228"/>
    <mergeCell ref="P228:R228"/>
    <mergeCell ref="C230:I230"/>
    <mergeCell ref="J230:L230"/>
    <mergeCell ref="M230:O230"/>
    <mergeCell ref="P230:R230"/>
    <mergeCell ref="C225:I225"/>
    <mergeCell ref="J225:L225"/>
    <mergeCell ref="M225:O225"/>
    <mergeCell ref="P225:R225"/>
    <mergeCell ref="C226:I226"/>
    <mergeCell ref="J226:L226"/>
    <mergeCell ref="M226:O226"/>
    <mergeCell ref="P226:R226"/>
    <mergeCell ref="C223:I223"/>
    <mergeCell ref="J223:L223"/>
    <mergeCell ref="M223:O223"/>
    <mergeCell ref="P223:R223"/>
    <mergeCell ref="C224:I224"/>
    <mergeCell ref="J224:L224"/>
    <mergeCell ref="M224:O224"/>
    <mergeCell ref="P224:R224"/>
    <mergeCell ref="C219:I219"/>
    <mergeCell ref="J219:L219"/>
    <mergeCell ref="M219:O219"/>
    <mergeCell ref="P219:R219"/>
    <mergeCell ref="C222:I222"/>
    <mergeCell ref="J222:L222"/>
    <mergeCell ref="M222:O222"/>
    <mergeCell ref="P222:R222"/>
    <mergeCell ref="A218:B218"/>
    <mergeCell ref="C218:I218"/>
    <mergeCell ref="J218:L218"/>
    <mergeCell ref="M218:O218"/>
    <mergeCell ref="P218:R218"/>
    <mergeCell ref="A221:B221"/>
    <mergeCell ref="C221:I221"/>
    <mergeCell ref="J221:L221"/>
    <mergeCell ref="M221:O221"/>
    <mergeCell ref="P221:R221"/>
    <mergeCell ref="A215:B215"/>
    <mergeCell ref="C215:I215"/>
    <mergeCell ref="J215:L215"/>
    <mergeCell ref="M215:O215"/>
    <mergeCell ref="P215:R215"/>
    <mergeCell ref="A216:B216"/>
    <mergeCell ref="C216:I216"/>
    <mergeCell ref="J216:L216"/>
    <mergeCell ref="M216:O216"/>
    <mergeCell ref="P216:R216"/>
    <mergeCell ref="C213:I213"/>
    <mergeCell ref="J213:L213"/>
    <mergeCell ref="M213:O213"/>
    <mergeCell ref="P213:R213"/>
    <mergeCell ref="C214:I214"/>
    <mergeCell ref="J214:L214"/>
    <mergeCell ref="M214:O214"/>
    <mergeCell ref="P214:R214"/>
    <mergeCell ref="C210:I211"/>
    <mergeCell ref="J210:L210"/>
    <mergeCell ref="M210:O210"/>
    <mergeCell ref="P210:R210"/>
    <mergeCell ref="C212:I212"/>
    <mergeCell ref="J212:L212"/>
    <mergeCell ref="M212:O212"/>
    <mergeCell ref="P212:R212"/>
    <mergeCell ref="C207:I207"/>
    <mergeCell ref="J207:L207"/>
    <mergeCell ref="M207:O207"/>
    <mergeCell ref="P207:R207"/>
    <mergeCell ref="C208:I209"/>
    <mergeCell ref="J208:L208"/>
    <mergeCell ref="M208:O208"/>
    <mergeCell ref="P208:R208"/>
    <mergeCell ref="C205:I205"/>
    <mergeCell ref="J205:L205"/>
    <mergeCell ref="M205:O205"/>
    <mergeCell ref="P205:R205"/>
    <mergeCell ref="C206:I206"/>
    <mergeCell ref="J206:L206"/>
    <mergeCell ref="M206:O206"/>
    <mergeCell ref="P206:R206"/>
    <mergeCell ref="C203:I203"/>
    <mergeCell ref="J203:L203"/>
    <mergeCell ref="M203:O203"/>
    <mergeCell ref="P203:R203"/>
    <mergeCell ref="C204:I204"/>
    <mergeCell ref="J204:L204"/>
    <mergeCell ref="M204:O204"/>
    <mergeCell ref="P204:R204"/>
    <mergeCell ref="C201:I201"/>
    <mergeCell ref="J201:L201"/>
    <mergeCell ref="M201:O201"/>
    <mergeCell ref="P201:R201"/>
    <mergeCell ref="C202:I202"/>
    <mergeCell ref="J202:L202"/>
    <mergeCell ref="M202:O202"/>
    <mergeCell ref="P202:R202"/>
    <mergeCell ref="C199:I199"/>
    <mergeCell ref="J199:L199"/>
    <mergeCell ref="M199:O199"/>
    <mergeCell ref="P199:R199"/>
    <mergeCell ref="C200:I200"/>
    <mergeCell ref="J200:L200"/>
    <mergeCell ref="M200:O200"/>
    <mergeCell ref="P200:R200"/>
    <mergeCell ref="C197:I197"/>
    <mergeCell ref="J197:L197"/>
    <mergeCell ref="M197:O197"/>
    <mergeCell ref="P197:R197"/>
    <mergeCell ref="C198:I198"/>
    <mergeCell ref="J198:L198"/>
    <mergeCell ref="M198:O198"/>
    <mergeCell ref="P198:R198"/>
    <mergeCell ref="C195:I195"/>
    <mergeCell ref="J195:L195"/>
    <mergeCell ref="M195:O195"/>
    <mergeCell ref="P195:R195"/>
    <mergeCell ref="C196:I196"/>
    <mergeCell ref="J196:L196"/>
    <mergeCell ref="M196:O196"/>
    <mergeCell ref="P196:R196"/>
    <mergeCell ref="C193:I193"/>
    <mergeCell ref="J193:L193"/>
    <mergeCell ref="M193:O193"/>
    <mergeCell ref="P193:R193"/>
    <mergeCell ref="C194:I194"/>
    <mergeCell ref="J194:L194"/>
    <mergeCell ref="M194:O194"/>
    <mergeCell ref="P194:R194"/>
    <mergeCell ref="C190:I190"/>
    <mergeCell ref="J190:L190"/>
    <mergeCell ref="M190:O190"/>
    <mergeCell ref="P190:R190"/>
    <mergeCell ref="A192:B192"/>
    <mergeCell ref="C192:I192"/>
    <mergeCell ref="J192:L192"/>
    <mergeCell ref="M192:O192"/>
    <mergeCell ref="P192:R192"/>
    <mergeCell ref="C188:I188"/>
    <mergeCell ref="J188:L188"/>
    <mergeCell ref="M188:O188"/>
    <mergeCell ref="P188:R188"/>
    <mergeCell ref="C189:I189"/>
    <mergeCell ref="J189:L189"/>
    <mergeCell ref="M189:O189"/>
    <mergeCell ref="P189:R189"/>
    <mergeCell ref="C186:I186"/>
    <mergeCell ref="J186:L186"/>
    <mergeCell ref="M186:O186"/>
    <mergeCell ref="P186:R186"/>
    <mergeCell ref="C187:I187"/>
    <mergeCell ref="J187:L187"/>
    <mergeCell ref="M187:O187"/>
    <mergeCell ref="P187:R187"/>
    <mergeCell ref="C184:I184"/>
    <mergeCell ref="J184:L184"/>
    <mergeCell ref="M184:O184"/>
    <mergeCell ref="P184:R184"/>
    <mergeCell ref="C185:I185"/>
    <mergeCell ref="J185:L185"/>
    <mergeCell ref="M185:O185"/>
    <mergeCell ref="P185:R185"/>
    <mergeCell ref="C182:I182"/>
    <mergeCell ref="J182:L182"/>
    <mergeCell ref="M182:O182"/>
    <mergeCell ref="P182:R182"/>
    <mergeCell ref="C183:I183"/>
    <mergeCell ref="J183:L183"/>
    <mergeCell ref="M183:O183"/>
    <mergeCell ref="P183:R183"/>
    <mergeCell ref="C180:I180"/>
    <mergeCell ref="J180:L180"/>
    <mergeCell ref="M180:O180"/>
    <mergeCell ref="P180:R180"/>
    <mergeCell ref="C181:I181"/>
    <mergeCell ref="J181:L181"/>
    <mergeCell ref="M181:O181"/>
    <mergeCell ref="P181:R181"/>
    <mergeCell ref="M175:O175"/>
    <mergeCell ref="P175:R175"/>
    <mergeCell ref="A179:B179"/>
    <mergeCell ref="C179:I179"/>
    <mergeCell ref="J179:L179"/>
    <mergeCell ref="M179:O179"/>
    <mergeCell ref="P179:R179"/>
    <mergeCell ref="C174:I174"/>
    <mergeCell ref="J174:L174"/>
    <mergeCell ref="M174:O174"/>
    <mergeCell ref="P174:R174"/>
    <mergeCell ref="C177:I177"/>
    <mergeCell ref="J177:L177"/>
    <mergeCell ref="M177:O177"/>
    <mergeCell ref="P177:R177"/>
    <mergeCell ref="C175:I175"/>
    <mergeCell ref="J175:L175"/>
    <mergeCell ref="C172:I172"/>
    <mergeCell ref="J172:L172"/>
    <mergeCell ref="M172:O172"/>
    <mergeCell ref="P172:R172"/>
    <mergeCell ref="C173:I173"/>
    <mergeCell ref="J173:L173"/>
    <mergeCell ref="M173:O173"/>
    <mergeCell ref="P173:R173"/>
    <mergeCell ref="C170:I170"/>
    <mergeCell ref="J170:L170"/>
    <mergeCell ref="M170:O170"/>
    <mergeCell ref="P170:R170"/>
    <mergeCell ref="C171:I171"/>
    <mergeCell ref="J171:L171"/>
    <mergeCell ref="M171:O171"/>
    <mergeCell ref="P171:R171"/>
    <mergeCell ref="C168:I168"/>
    <mergeCell ref="J168:L168"/>
    <mergeCell ref="M168:O168"/>
    <mergeCell ref="P168:R168"/>
    <mergeCell ref="C169:I169"/>
    <mergeCell ref="J169:L169"/>
    <mergeCell ref="M169:O169"/>
    <mergeCell ref="P169:R169"/>
    <mergeCell ref="A165:B165"/>
    <mergeCell ref="C165:I166"/>
    <mergeCell ref="J165:L165"/>
    <mergeCell ref="M165:O165"/>
    <mergeCell ref="P165:R165"/>
    <mergeCell ref="C167:I167"/>
    <mergeCell ref="J167:L167"/>
    <mergeCell ref="M167:O167"/>
    <mergeCell ref="P167:R167"/>
    <mergeCell ref="C162:I162"/>
    <mergeCell ref="J162:L162"/>
    <mergeCell ref="M162:O162"/>
    <mergeCell ref="P162:R162"/>
    <mergeCell ref="C163:I163"/>
    <mergeCell ref="J163:L163"/>
    <mergeCell ref="M163:O163"/>
    <mergeCell ref="P163:R163"/>
    <mergeCell ref="C160:I160"/>
    <mergeCell ref="J160:L160"/>
    <mergeCell ref="M160:O160"/>
    <mergeCell ref="P160:R160"/>
    <mergeCell ref="C161:I161"/>
    <mergeCell ref="J161:L161"/>
    <mergeCell ref="M161:O161"/>
    <mergeCell ref="P161:R161"/>
    <mergeCell ref="C158:I158"/>
    <mergeCell ref="J158:L158"/>
    <mergeCell ref="M158:O158"/>
    <mergeCell ref="P158:R158"/>
    <mergeCell ref="C159:I159"/>
    <mergeCell ref="J159:L159"/>
    <mergeCell ref="M159:O159"/>
    <mergeCell ref="P159:R159"/>
    <mergeCell ref="C156:I156"/>
    <mergeCell ref="J156:L156"/>
    <mergeCell ref="M156:O156"/>
    <mergeCell ref="P156:R156"/>
    <mergeCell ref="C157:I157"/>
    <mergeCell ref="J157:L157"/>
    <mergeCell ref="M157:O157"/>
    <mergeCell ref="P157:R157"/>
    <mergeCell ref="C154:I154"/>
    <mergeCell ref="J154:L154"/>
    <mergeCell ref="M154:O154"/>
    <mergeCell ref="P154:R154"/>
    <mergeCell ref="C155:I155"/>
    <mergeCell ref="J155:L155"/>
    <mergeCell ref="M155:O155"/>
    <mergeCell ref="P155:R155"/>
    <mergeCell ref="C152:I152"/>
    <mergeCell ref="J152:L152"/>
    <mergeCell ref="M152:O152"/>
    <mergeCell ref="P152:R152"/>
    <mergeCell ref="C153:I153"/>
    <mergeCell ref="J153:L153"/>
    <mergeCell ref="M153:O153"/>
    <mergeCell ref="P153:R153"/>
    <mergeCell ref="C149:I149"/>
    <mergeCell ref="J149:L149"/>
    <mergeCell ref="M149:O149"/>
    <mergeCell ref="P149:R149"/>
    <mergeCell ref="A151:B151"/>
    <mergeCell ref="C151:I151"/>
    <mergeCell ref="J151:L151"/>
    <mergeCell ref="M151:O151"/>
    <mergeCell ref="P151:R151"/>
    <mergeCell ref="C147:I147"/>
    <mergeCell ref="J147:L147"/>
    <mergeCell ref="M147:O147"/>
    <mergeCell ref="P147:R147"/>
    <mergeCell ref="C148:I148"/>
    <mergeCell ref="J148:L148"/>
    <mergeCell ref="M148:O148"/>
    <mergeCell ref="P148:R148"/>
    <mergeCell ref="C145:I145"/>
    <mergeCell ref="J145:L145"/>
    <mergeCell ref="M145:O145"/>
    <mergeCell ref="P145:R145"/>
    <mergeCell ref="C146:I146"/>
    <mergeCell ref="J146:L146"/>
    <mergeCell ref="M146:O146"/>
    <mergeCell ref="P146:R146"/>
    <mergeCell ref="C143:I143"/>
    <mergeCell ref="J143:L143"/>
    <mergeCell ref="M143:O143"/>
    <mergeCell ref="P143:R143"/>
    <mergeCell ref="C144:I144"/>
    <mergeCell ref="J144:L144"/>
    <mergeCell ref="M144:O144"/>
    <mergeCell ref="P144:R144"/>
    <mergeCell ref="C140:I140"/>
    <mergeCell ref="J140:L140"/>
    <mergeCell ref="M140:O140"/>
    <mergeCell ref="P140:R140"/>
    <mergeCell ref="C141:I142"/>
    <mergeCell ref="J141:L141"/>
    <mergeCell ref="M141:O141"/>
    <mergeCell ref="P141:R141"/>
    <mergeCell ref="C138:I138"/>
    <mergeCell ref="J138:L138"/>
    <mergeCell ref="M138:O138"/>
    <mergeCell ref="P138:R138"/>
    <mergeCell ref="C139:I139"/>
    <mergeCell ref="J139:L139"/>
    <mergeCell ref="M139:O139"/>
    <mergeCell ref="P139:R139"/>
    <mergeCell ref="C136:I136"/>
    <mergeCell ref="J136:L136"/>
    <mergeCell ref="M136:O136"/>
    <mergeCell ref="P136:R136"/>
    <mergeCell ref="C137:I137"/>
    <mergeCell ref="J137:L137"/>
    <mergeCell ref="M137:O137"/>
    <mergeCell ref="P137:R137"/>
    <mergeCell ref="C131:I131"/>
    <mergeCell ref="J131:L131"/>
    <mergeCell ref="M131:O131"/>
    <mergeCell ref="P131:R131"/>
    <mergeCell ref="A134:B134"/>
    <mergeCell ref="C134:I135"/>
    <mergeCell ref="J134:L134"/>
    <mergeCell ref="M134:O134"/>
    <mergeCell ref="P134:R134"/>
    <mergeCell ref="A128:B128"/>
    <mergeCell ref="C128:I128"/>
    <mergeCell ref="J128:L128"/>
    <mergeCell ref="M128:O128"/>
    <mergeCell ref="P128:R128"/>
    <mergeCell ref="A130:B130"/>
    <mergeCell ref="C130:I130"/>
    <mergeCell ref="J130:L130"/>
    <mergeCell ref="M130:O130"/>
    <mergeCell ref="P130:R130"/>
    <mergeCell ref="A123:C123"/>
    <mergeCell ref="D123:J125"/>
    <mergeCell ref="K123:M123"/>
    <mergeCell ref="N123:P123"/>
    <mergeCell ref="Q123:R123"/>
    <mergeCell ref="A126:B126"/>
    <mergeCell ref="C126:I127"/>
    <mergeCell ref="J126:L126"/>
    <mergeCell ref="M126:O126"/>
    <mergeCell ref="P126:R126"/>
    <mergeCell ref="C121:I121"/>
    <mergeCell ref="J121:L121"/>
    <mergeCell ref="M121:O121"/>
    <mergeCell ref="P121:R121"/>
    <mergeCell ref="C122:I122"/>
    <mergeCell ref="J122:L122"/>
    <mergeCell ref="M122:O122"/>
    <mergeCell ref="P122:R122"/>
    <mergeCell ref="C119:I119"/>
    <mergeCell ref="J119:L119"/>
    <mergeCell ref="M119:O119"/>
    <mergeCell ref="P119:R119"/>
    <mergeCell ref="C120:I120"/>
    <mergeCell ref="J120:L120"/>
    <mergeCell ref="M120:O120"/>
    <mergeCell ref="P120:R120"/>
    <mergeCell ref="C117:I117"/>
    <mergeCell ref="J117:L117"/>
    <mergeCell ref="M117:O117"/>
    <mergeCell ref="P117:R117"/>
    <mergeCell ref="C118:I118"/>
    <mergeCell ref="J118:L118"/>
    <mergeCell ref="M118:O118"/>
    <mergeCell ref="P118:R118"/>
    <mergeCell ref="C115:I115"/>
    <mergeCell ref="J115:L115"/>
    <mergeCell ref="M115:O115"/>
    <mergeCell ref="P115:R115"/>
    <mergeCell ref="C116:I116"/>
    <mergeCell ref="J116:L116"/>
    <mergeCell ref="M116:O116"/>
    <mergeCell ref="P116:R116"/>
    <mergeCell ref="C111:I111"/>
    <mergeCell ref="J111:L111"/>
    <mergeCell ref="M111:O111"/>
    <mergeCell ref="P111:R111"/>
    <mergeCell ref="A113:B113"/>
    <mergeCell ref="C113:I114"/>
    <mergeCell ref="J113:L113"/>
    <mergeCell ref="M113:O113"/>
    <mergeCell ref="P113:R113"/>
    <mergeCell ref="A108:B108"/>
    <mergeCell ref="C108:I108"/>
    <mergeCell ref="J108:L108"/>
    <mergeCell ref="M108:O108"/>
    <mergeCell ref="P108:R108"/>
    <mergeCell ref="A110:B110"/>
    <mergeCell ref="C110:I110"/>
    <mergeCell ref="J110:L110"/>
    <mergeCell ref="M110:O110"/>
    <mergeCell ref="P110:R110"/>
    <mergeCell ref="C105:I105"/>
    <mergeCell ref="J105:L105"/>
    <mergeCell ref="M105:O105"/>
    <mergeCell ref="P105:R105"/>
    <mergeCell ref="A106:B106"/>
    <mergeCell ref="C106:I107"/>
    <mergeCell ref="J106:L106"/>
    <mergeCell ref="M106:O106"/>
    <mergeCell ref="P106:R106"/>
    <mergeCell ref="C102:I103"/>
    <mergeCell ref="J102:L102"/>
    <mergeCell ref="M102:O102"/>
    <mergeCell ref="P102:R102"/>
    <mergeCell ref="C104:I104"/>
    <mergeCell ref="J104:L104"/>
    <mergeCell ref="M104:O104"/>
    <mergeCell ref="P104:R104"/>
    <mergeCell ref="A99:B99"/>
    <mergeCell ref="C99:I100"/>
    <mergeCell ref="J99:L99"/>
    <mergeCell ref="M99:O99"/>
    <mergeCell ref="P99:R99"/>
    <mergeCell ref="C101:I101"/>
    <mergeCell ref="J101:L101"/>
    <mergeCell ref="M101:O101"/>
    <mergeCell ref="P101:R101"/>
    <mergeCell ref="A96:B96"/>
    <mergeCell ref="C96:I96"/>
    <mergeCell ref="J96:L96"/>
    <mergeCell ref="M96:O96"/>
    <mergeCell ref="P96:R96"/>
    <mergeCell ref="C97:I97"/>
    <mergeCell ref="J97:L97"/>
    <mergeCell ref="M97:O97"/>
    <mergeCell ref="P97:R97"/>
    <mergeCell ref="A92:B92"/>
    <mergeCell ref="C92:I93"/>
    <mergeCell ref="J92:L92"/>
    <mergeCell ref="M92:O92"/>
    <mergeCell ref="P92:R92"/>
    <mergeCell ref="A94:B94"/>
    <mergeCell ref="C94:I94"/>
    <mergeCell ref="J94:L94"/>
    <mergeCell ref="M94:O94"/>
    <mergeCell ref="P94:R94"/>
    <mergeCell ref="C90:I90"/>
    <mergeCell ref="J90:L90"/>
    <mergeCell ref="M90:O90"/>
    <mergeCell ref="P90:R90"/>
    <mergeCell ref="C91:I91"/>
    <mergeCell ref="J91:L91"/>
    <mergeCell ref="M91:O91"/>
    <mergeCell ref="P91:R91"/>
    <mergeCell ref="C88:I88"/>
    <mergeCell ref="J88:L88"/>
    <mergeCell ref="M88:O88"/>
    <mergeCell ref="P88:R88"/>
    <mergeCell ref="C89:I89"/>
    <mergeCell ref="J89:L89"/>
    <mergeCell ref="M89:O89"/>
    <mergeCell ref="P89:R89"/>
    <mergeCell ref="C86:I86"/>
    <mergeCell ref="J86:L86"/>
    <mergeCell ref="M86:O86"/>
    <mergeCell ref="P86:R86"/>
    <mergeCell ref="C87:I87"/>
    <mergeCell ref="J87:L87"/>
    <mergeCell ref="M87:O87"/>
    <mergeCell ref="P87:R87"/>
    <mergeCell ref="C84:I84"/>
    <mergeCell ref="J84:L84"/>
    <mergeCell ref="M84:O84"/>
    <mergeCell ref="P84:R84"/>
    <mergeCell ref="C85:I85"/>
    <mergeCell ref="J85:L85"/>
    <mergeCell ref="M85:O85"/>
    <mergeCell ref="P85:R85"/>
    <mergeCell ref="C82:I82"/>
    <mergeCell ref="J82:L82"/>
    <mergeCell ref="M82:O82"/>
    <mergeCell ref="P82:R82"/>
    <mergeCell ref="C83:I83"/>
    <mergeCell ref="J83:L83"/>
    <mergeCell ref="M83:O83"/>
    <mergeCell ref="P83:R83"/>
    <mergeCell ref="C80:I80"/>
    <mergeCell ref="J80:L80"/>
    <mergeCell ref="M80:O80"/>
    <mergeCell ref="P80:R80"/>
    <mergeCell ref="C81:I81"/>
    <mergeCell ref="J81:L81"/>
    <mergeCell ref="M81:O81"/>
    <mergeCell ref="P81:R81"/>
    <mergeCell ref="C78:I78"/>
    <mergeCell ref="J78:L78"/>
    <mergeCell ref="M78:O78"/>
    <mergeCell ref="P78:R78"/>
    <mergeCell ref="C79:I79"/>
    <mergeCell ref="J79:L79"/>
    <mergeCell ref="M79:O79"/>
    <mergeCell ref="P79:R79"/>
    <mergeCell ref="C76:I76"/>
    <mergeCell ref="J76:L76"/>
    <mergeCell ref="M76:O76"/>
    <mergeCell ref="P76:R76"/>
    <mergeCell ref="C77:I77"/>
    <mergeCell ref="J77:L77"/>
    <mergeCell ref="M77:O77"/>
    <mergeCell ref="P77:R77"/>
    <mergeCell ref="C74:I74"/>
    <mergeCell ref="J74:L74"/>
    <mergeCell ref="M74:O74"/>
    <mergeCell ref="P74:R74"/>
    <mergeCell ref="C75:I75"/>
    <mergeCell ref="J75:L75"/>
    <mergeCell ref="M75:O75"/>
    <mergeCell ref="P75:R75"/>
    <mergeCell ref="C72:I72"/>
    <mergeCell ref="J72:L72"/>
    <mergeCell ref="M72:O72"/>
    <mergeCell ref="P72:R72"/>
    <mergeCell ref="C73:I73"/>
    <mergeCell ref="J73:L73"/>
    <mergeCell ref="M73:O73"/>
    <mergeCell ref="P73:R73"/>
    <mergeCell ref="C70:I70"/>
    <mergeCell ref="J70:L70"/>
    <mergeCell ref="M70:O70"/>
    <mergeCell ref="P70:R70"/>
    <mergeCell ref="C71:I71"/>
    <mergeCell ref="J71:L71"/>
    <mergeCell ref="M71:O71"/>
    <mergeCell ref="P71:R71"/>
    <mergeCell ref="C67:I68"/>
    <mergeCell ref="J67:L67"/>
    <mergeCell ref="M67:O67"/>
    <mergeCell ref="P67:R67"/>
    <mergeCell ref="C69:I69"/>
    <mergeCell ref="J69:L69"/>
    <mergeCell ref="M69:O69"/>
    <mergeCell ref="P69:R69"/>
    <mergeCell ref="C64:I64"/>
    <mergeCell ref="J64:L64"/>
    <mergeCell ref="M64:O64"/>
    <mergeCell ref="P64:R64"/>
    <mergeCell ref="C65:I66"/>
    <mergeCell ref="J65:L65"/>
    <mergeCell ref="M65:O65"/>
    <mergeCell ref="P65:R65"/>
    <mergeCell ref="C62:I62"/>
    <mergeCell ref="J62:L62"/>
    <mergeCell ref="M62:O62"/>
    <mergeCell ref="P62:R62"/>
    <mergeCell ref="C63:I63"/>
    <mergeCell ref="J63:L63"/>
    <mergeCell ref="M63:O63"/>
    <mergeCell ref="P63:R63"/>
    <mergeCell ref="C60:I60"/>
    <mergeCell ref="J60:L60"/>
    <mergeCell ref="M60:O60"/>
    <mergeCell ref="P60:R60"/>
    <mergeCell ref="C61:I61"/>
    <mergeCell ref="J61:L61"/>
    <mergeCell ref="M61:O61"/>
    <mergeCell ref="P61:R61"/>
    <mergeCell ref="C57:I58"/>
    <mergeCell ref="J57:L57"/>
    <mergeCell ref="M57:O57"/>
    <mergeCell ref="P57:R57"/>
    <mergeCell ref="C59:I59"/>
    <mergeCell ref="J59:L59"/>
    <mergeCell ref="M59:O59"/>
    <mergeCell ref="P59:R59"/>
    <mergeCell ref="C53:I54"/>
    <mergeCell ref="J53:L53"/>
    <mergeCell ref="M53:O53"/>
    <mergeCell ref="P53:R53"/>
    <mergeCell ref="C55:I56"/>
    <mergeCell ref="J55:L55"/>
    <mergeCell ref="M55:O55"/>
    <mergeCell ref="P55:R55"/>
    <mergeCell ref="C50:I50"/>
    <mergeCell ref="J50:L50"/>
    <mergeCell ref="M50:O50"/>
    <mergeCell ref="P50:R50"/>
    <mergeCell ref="C51:I52"/>
    <mergeCell ref="J51:L51"/>
    <mergeCell ref="M51:O51"/>
    <mergeCell ref="P51:R51"/>
    <mergeCell ref="C48:I48"/>
    <mergeCell ref="J48:L48"/>
    <mergeCell ref="M48:O48"/>
    <mergeCell ref="P48:R48"/>
    <mergeCell ref="C49:I49"/>
    <mergeCell ref="J49:L49"/>
    <mergeCell ref="M49:O49"/>
    <mergeCell ref="P49:R49"/>
    <mergeCell ref="C46:I46"/>
    <mergeCell ref="J46:L46"/>
    <mergeCell ref="M46:O46"/>
    <mergeCell ref="P46:R46"/>
    <mergeCell ref="C47:I47"/>
    <mergeCell ref="J47:L47"/>
    <mergeCell ref="M47:O47"/>
    <mergeCell ref="P47:R47"/>
    <mergeCell ref="C44:I44"/>
    <mergeCell ref="J44:L44"/>
    <mergeCell ref="M44:O44"/>
    <mergeCell ref="P44:R44"/>
    <mergeCell ref="C45:I45"/>
    <mergeCell ref="J45:L45"/>
    <mergeCell ref="M45:O45"/>
    <mergeCell ref="P45:R45"/>
    <mergeCell ref="C42:I42"/>
    <mergeCell ref="J42:L42"/>
    <mergeCell ref="M42:O42"/>
    <mergeCell ref="P42:R42"/>
    <mergeCell ref="C43:I43"/>
    <mergeCell ref="J43:L43"/>
    <mergeCell ref="M43:O43"/>
    <mergeCell ref="P43:R43"/>
    <mergeCell ref="C40:I40"/>
    <mergeCell ref="J40:L40"/>
    <mergeCell ref="M40:O40"/>
    <mergeCell ref="P40:R40"/>
    <mergeCell ref="C41:I41"/>
    <mergeCell ref="J41:L41"/>
    <mergeCell ref="M41:O41"/>
    <mergeCell ref="P41:R41"/>
    <mergeCell ref="C38:I38"/>
    <mergeCell ref="J38:L38"/>
    <mergeCell ref="M38:O38"/>
    <mergeCell ref="P38:R38"/>
    <mergeCell ref="C39:I39"/>
    <mergeCell ref="J39:L39"/>
    <mergeCell ref="M39:O39"/>
    <mergeCell ref="P39:R39"/>
    <mergeCell ref="C36:I36"/>
    <mergeCell ref="J36:L36"/>
    <mergeCell ref="M36:O36"/>
    <mergeCell ref="P36:R36"/>
    <mergeCell ref="C37:I37"/>
    <mergeCell ref="J37:L37"/>
    <mergeCell ref="M37:O37"/>
    <mergeCell ref="P37:R37"/>
    <mergeCell ref="C34:I34"/>
    <mergeCell ref="J34:L34"/>
    <mergeCell ref="M34:O34"/>
    <mergeCell ref="P34:R34"/>
    <mergeCell ref="C35:I35"/>
    <mergeCell ref="J35:L35"/>
    <mergeCell ref="M35:O35"/>
    <mergeCell ref="P35:R35"/>
    <mergeCell ref="A31:B31"/>
    <mergeCell ref="C31:I32"/>
    <mergeCell ref="J31:L31"/>
    <mergeCell ref="M31:O31"/>
    <mergeCell ref="P31:R31"/>
    <mergeCell ref="C33:I33"/>
    <mergeCell ref="J33:L33"/>
    <mergeCell ref="M33:O33"/>
    <mergeCell ref="P33:R33"/>
    <mergeCell ref="A28:B28"/>
    <mergeCell ref="C28:I28"/>
    <mergeCell ref="J28:L28"/>
    <mergeCell ref="M28:O28"/>
    <mergeCell ref="P28:R28"/>
    <mergeCell ref="C29:I29"/>
    <mergeCell ref="J29:L29"/>
    <mergeCell ref="M29:O29"/>
    <mergeCell ref="P29:R29"/>
    <mergeCell ref="A23:B23"/>
    <mergeCell ref="C23:I25"/>
    <mergeCell ref="J23:L23"/>
    <mergeCell ref="M23:O23"/>
    <mergeCell ref="P23:R23"/>
    <mergeCell ref="A26:B26"/>
    <mergeCell ref="C26:I26"/>
    <mergeCell ref="J26:L26"/>
    <mergeCell ref="M26:O26"/>
    <mergeCell ref="P26:R26"/>
    <mergeCell ref="B16:C16"/>
    <mergeCell ref="D16:J17"/>
    <mergeCell ref="K16:M16"/>
    <mergeCell ref="N16:P16"/>
    <mergeCell ref="Q16:R16"/>
    <mergeCell ref="A18:C18"/>
    <mergeCell ref="D18:J20"/>
    <mergeCell ref="K18:M19"/>
    <mergeCell ref="N18:P19"/>
    <mergeCell ref="Q18:R19"/>
    <mergeCell ref="A10:B10"/>
    <mergeCell ref="C10:I10"/>
    <mergeCell ref="J10:L10"/>
    <mergeCell ref="M10:O10"/>
    <mergeCell ref="P10:R10"/>
    <mergeCell ref="A12:B12"/>
    <mergeCell ref="D12:J14"/>
    <mergeCell ref="K12:M12"/>
    <mergeCell ref="N12:P12"/>
    <mergeCell ref="Q12:R12"/>
    <mergeCell ref="A1:R1"/>
    <mergeCell ref="A2:R3"/>
    <mergeCell ref="A4:R4"/>
    <mergeCell ref="G8:I8"/>
    <mergeCell ref="J8:L8"/>
    <mergeCell ref="M8:O8"/>
    <mergeCell ref="Q8:R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</cp:lastModifiedBy>
  <cp:lastPrinted>2019-11-26T10:19:33Z</cp:lastPrinted>
  <dcterms:created xsi:type="dcterms:W3CDTF">2013-09-11T11:00:21Z</dcterms:created>
  <dcterms:modified xsi:type="dcterms:W3CDTF">2019-12-28T10:15:12Z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